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1"/>
  </bookViews>
  <sheets>
    <sheet name="Пауэрлифтинг" sheetId="1" r:id="rId1"/>
    <sheet name="Жим лёжа" sheetId="2" r:id="rId2"/>
    <sheet name="Жим лёжа (экип)" sheetId="3" r:id="rId3"/>
    <sheet name="Приседания" sheetId="4" r:id="rId4"/>
    <sheet name="Русская стан.тяга" sheetId="5" r:id="rId5"/>
    <sheet name="Военный жим" sheetId="6" r:id="rId6"/>
    <sheet name="Становая тяга" sheetId="7" r:id="rId7"/>
    <sheet name="Пауэрспорт" sheetId="8" r:id="rId8"/>
    <sheet name="Народный жим" sheetId="9" r:id="rId9"/>
    <sheet name="Русский жим" sheetId="10" r:id="rId10"/>
    <sheet name="армлифтинг" sheetId="11" r:id="rId11"/>
    <sheet name="командны" sheetId="12" r:id="rId12"/>
    <sheet name="Лист1" sheetId="13" r:id="rId13"/>
  </sheets>
  <definedNames>
    <definedName name="_xlnm.Print_Area" localSheetId="5">'Военный жим'!$B$1:$T$5</definedName>
    <definedName name="_xlnm.Print_Area" localSheetId="1">'Жим лёжа'!$B$1:$T$29</definedName>
    <definedName name="_xlnm.Print_Area" localSheetId="2">'Жим лёжа (экип)'!$C$1:$U$4</definedName>
    <definedName name="_xlnm.Print_Area" localSheetId="0">'Пауэрлифтинг'!$C$1:$AI$8</definedName>
    <definedName name="_xlnm.Print_Area" localSheetId="3">'Приседания'!$B$1:$T$7</definedName>
    <definedName name="_xlnm.Print_Area" localSheetId="6">'Становая тяга'!$B$1:$U$17</definedName>
  </definedNames>
  <calcPr fullCalcOnLoad="1" refMode="R1C1"/>
</workbook>
</file>

<file path=xl/sharedStrings.xml><?xml version="1.0" encoding="utf-8"?>
<sst xmlns="http://schemas.openxmlformats.org/spreadsheetml/2006/main" count="1309" uniqueCount="326">
  <si>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</si>
  <si>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</si>
  <si>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</si>
  <si>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</si>
  <si>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</si>
  <si>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</si>
  <si>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</si>
  <si>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</si>
  <si>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</si>
  <si>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</si>
  <si>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</si>
  <si>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</si>
  <si>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</si>
  <si>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</si>
  <si>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</si>
  <si>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</si>
  <si>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</si>
  <si>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</si>
  <si>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</si>
  <si>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</si>
  <si>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</si>
  <si>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Женщины</t>
  </si>
  <si>
    <t>Троеборье</t>
  </si>
  <si>
    <t xml:space="preserve"> </t>
  </si>
  <si>
    <t>Свердловская область</t>
  </si>
  <si>
    <t>ДК</t>
  </si>
  <si>
    <t>Дивизион</t>
  </si>
  <si>
    <t>Жим лёжа</t>
  </si>
  <si>
    <t>AMT</t>
  </si>
  <si>
    <t>RAW+</t>
  </si>
  <si>
    <t>Тюменская область</t>
  </si>
  <si>
    <t>PRO</t>
  </si>
  <si>
    <t>RAW</t>
  </si>
  <si>
    <t>Челябинская область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</si>
  <si>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</si>
  <si>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</si>
  <si>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</si>
  <si>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</si>
  <si>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</si>
  <si>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</si>
  <si>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</si>
  <si>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</si>
  <si>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</si>
  <si>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</si>
  <si>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</si>
  <si>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</si>
  <si>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</si>
  <si>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</si>
  <si>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</si>
  <si>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</si>
  <si>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Курганская область</t>
  </si>
  <si>
    <t>Женщины ПРО</t>
  </si>
  <si>
    <t>Приседания</t>
  </si>
  <si>
    <t>Становая тяга</t>
  </si>
  <si>
    <t>ЖИМ СТОЯ</t>
  </si>
  <si>
    <t>ПОДЪЁМ НА БИЦЕПС</t>
  </si>
  <si>
    <t>ИТОГО</t>
  </si>
  <si>
    <t>С.вес</t>
  </si>
  <si>
    <t>НАРОДНЫЙ ЖИМ</t>
  </si>
  <si>
    <t>Вес штанги</t>
  </si>
  <si>
    <t>Кол-во</t>
  </si>
  <si>
    <t>Мужчины Любители соб.вес</t>
  </si>
  <si>
    <t>Номинация</t>
  </si>
  <si>
    <t>К\А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</si>
  <si>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</si>
  <si>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</si>
  <si>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</si>
  <si>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</si>
  <si>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</si>
  <si>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Самостоятельно</t>
  </si>
  <si>
    <t>ДримТим</t>
  </si>
  <si>
    <t>RAW++</t>
  </si>
  <si>
    <t xml:space="preserve"> Пермский край</t>
  </si>
  <si>
    <t>слои</t>
  </si>
  <si>
    <t>Мужчины ЛЮБ</t>
  </si>
  <si>
    <t>РУССКАЯ СТАНОВАЯ ТЯГА  (ПРО)</t>
  </si>
  <si>
    <t>РУССКАЯ СТАНОВАЯ ТЯГА  (ЛЮБ)</t>
  </si>
  <si>
    <t>ПОДХОДЫ</t>
  </si>
  <si>
    <t>РУССКАЯ РУЛЕТКА (Роллинг Тандер)</t>
  </si>
  <si>
    <t>-</t>
  </si>
  <si>
    <t>Мужчины</t>
  </si>
  <si>
    <t>РУССКИЙ КИРПИЧ (Two handed pinch grip block)</t>
  </si>
  <si>
    <t>РУССКАЯ ОСЬ (Ось Аполлона)</t>
  </si>
  <si>
    <t>РУССКИЙ ХАБ</t>
  </si>
  <si>
    <t>ЭСКАЛИБУР</t>
  </si>
  <si>
    <t>АБС</t>
  </si>
  <si>
    <t>Мастерский турнир"ВРЕМЯ ВИКИНГОВ-III: Валькнут"  8 сентября 2018 года,  город Екатеринбург</t>
  </si>
  <si>
    <t>ХМАО</t>
  </si>
  <si>
    <t>Русская тяга</t>
  </si>
  <si>
    <t>Блинков В.</t>
  </si>
  <si>
    <t>RAW+++</t>
  </si>
  <si>
    <t xml:space="preserve"> Хомутова Александра</t>
  </si>
  <si>
    <t xml:space="preserve"> 1985-12-26</t>
  </si>
  <si>
    <t xml:space="preserve"> Open 24-39</t>
  </si>
  <si>
    <t>Гантеля</t>
  </si>
  <si>
    <t>Щевельков Леонид</t>
  </si>
  <si>
    <t xml:space="preserve"> Худа Наталья</t>
  </si>
  <si>
    <t xml:space="preserve"> Геташвили Мария</t>
  </si>
  <si>
    <t>Сенникова Татьяна</t>
  </si>
  <si>
    <t xml:space="preserve"> Некрасова Светлана</t>
  </si>
  <si>
    <t>family Gym</t>
  </si>
  <si>
    <t>Колизей</t>
  </si>
  <si>
    <t xml:space="preserve"> Колизей</t>
  </si>
  <si>
    <t xml:space="preserve"> Корчагин Александр</t>
  </si>
  <si>
    <t>Баландин Сергей</t>
  </si>
  <si>
    <t>Завьялова Анна</t>
  </si>
  <si>
    <t>Шевельков Леонид</t>
  </si>
  <si>
    <t>Open 24-39</t>
  </si>
  <si>
    <t xml:space="preserve"> 1975-06-18</t>
  </si>
  <si>
    <t xml:space="preserve"> 1963-03-02</t>
  </si>
  <si>
    <t xml:space="preserve"> Masters 55-59</t>
  </si>
  <si>
    <t>Демидов Никита</t>
  </si>
  <si>
    <t>Некрасов  Дмитрий</t>
  </si>
  <si>
    <t xml:space="preserve"> Хузин Дмитрий</t>
  </si>
  <si>
    <t xml:space="preserve"> Мурашов  Владимир</t>
  </si>
  <si>
    <t xml:space="preserve"> Воротников  Матвей</t>
  </si>
  <si>
    <t xml:space="preserve"> Мамин Иван</t>
  </si>
  <si>
    <t xml:space="preserve">Рогов  Григорий </t>
  </si>
  <si>
    <t>Лебедев  Дмитрий</t>
  </si>
  <si>
    <t xml:space="preserve"> Крихно Андрей</t>
  </si>
  <si>
    <t>Бражников Виталий</t>
  </si>
  <si>
    <t xml:space="preserve"> Крицын  Денис</t>
  </si>
  <si>
    <t>Трушников Артём</t>
  </si>
  <si>
    <t>Проходской Александр</t>
  </si>
  <si>
    <t xml:space="preserve"> Шевчук Дмитрий</t>
  </si>
  <si>
    <t>Красман Даниил</t>
  </si>
  <si>
    <t>Платонов Александр</t>
  </si>
  <si>
    <t>Мартюшев  Василий</t>
  </si>
  <si>
    <t xml:space="preserve"> 2004-02-21</t>
  </si>
  <si>
    <t xml:space="preserve"> Teenage 13-15</t>
  </si>
  <si>
    <t>Masters 55-59</t>
  </si>
  <si>
    <t xml:space="preserve"> Junior 20-23</t>
  </si>
  <si>
    <t xml:space="preserve"> 1995-06-13</t>
  </si>
  <si>
    <t xml:space="preserve"> 2002-11-01</t>
  </si>
  <si>
    <t>Teenage 16-17</t>
  </si>
  <si>
    <t xml:space="preserve"> Masters 50-54</t>
  </si>
  <si>
    <t xml:space="preserve"> 1973-11-12</t>
  </si>
  <si>
    <t xml:space="preserve"> Masters 45-49</t>
  </si>
  <si>
    <t xml:space="preserve"> Teenage 0-13</t>
  </si>
  <si>
    <t>Masters 40-44</t>
  </si>
  <si>
    <t xml:space="preserve"> 1988-10-09</t>
  </si>
  <si>
    <t xml:space="preserve"> 1984-02-07</t>
  </si>
  <si>
    <t xml:space="preserve"> 1996-10-08</t>
  </si>
  <si>
    <t>Junior 20-23</t>
  </si>
  <si>
    <t xml:space="preserve"> 1990-11-15</t>
  </si>
  <si>
    <t xml:space="preserve"> 1982-04-11</t>
  </si>
  <si>
    <t>Masters 45-49</t>
  </si>
  <si>
    <t xml:space="preserve"> 1982-12-13</t>
  </si>
  <si>
    <t xml:space="preserve"> фк Галактика</t>
  </si>
  <si>
    <t xml:space="preserve"> Drive Fitness</t>
  </si>
  <si>
    <t xml:space="preserve"> X-Fitness</t>
  </si>
  <si>
    <t xml:space="preserve"> Drive fitness</t>
  </si>
  <si>
    <t xml:space="preserve"> Крепыш</t>
  </si>
  <si>
    <t>три икс</t>
  </si>
  <si>
    <t xml:space="preserve">Опарова Елизавета </t>
  </si>
  <si>
    <t xml:space="preserve"> Teenage14-15</t>
  </si>
  <si>
    <t>positive style</t>
  </si>
  <si>
    <t xml:space="preserve">Пляскин Владимир </t>
  </si>
  <si>
    <t xml:space="preserve">Семёнов Вячеслав </t>
  </si>
  <si>
    <t>Митрофанов Лев</t>
  </si>
  <si>
    <t xml:space="preserve">Гришко Яков </t>
  </si>
  <si>
    <t xml:space="preserve">Семенов Даниил </t>
  </si>
  <si>
    <t xml:space="preserve">Попов Егор </t>
  </si>
  <si>
    <t xml:space="preserve">Пучнин Александр </t>
  </si>
  <si>
    <t xml:space="preserve">Командар Евгений </t>
  </si>
  <si>
    <t>Прохоров Владимир</t>
  </si>
  <si>
    <t>Растимешин Кирилл</t>
  </si>
  <si>
    <t>Макаров  Валентин</t>
  </si>
  <si>
    <t>Федоровский Алексей</t>
  </si>
  <si>
    <t xml:space="preserve"> Баландин Сергей</t>
  </si>
  <si>
    <t xml:space="preserve"> Певцов Евгений</t>
  </si>
  <si>
    <t xml:space="preserve"> Клещенков Виталий</t>
  </si>
  <si>
    <t xml:space="preserve"> Абашкин Антон</t>
  </si>
  <si>
    <t>Салащенко  Михаил</t>
  </si>
  <si>
    <t xml:space="preserve"> Зверев Алексей</t>
  </si>
  <si>
    <t>Кузьмин Юрий</t>
  </si>
  <si>
    <t>Клевакин Арсений</t>
  </si>
  <si>
    <t>Кириллов Константин</t>
  </si>
  <si>
    <t>Крепыш</t>
  </si>
  <si>
    <t>FENRIR CREW</t>
  </si>
  <si>
    <t xml:space="preserve"> family Gym</t>
  </si>
  <si>
    <t xml:space="preserve"> Гантеля</t>
  </si>
  <si>
    <t>FITLAIN</t>
  </si>
  <si>
    <t xml:space="preserve"> FENRIR CREW</t>
  </si>
  <si>
    <t>фк Галактика</t>
  </si>
  <si>
    <t>Челябикская область</t>
  </si>
  <si>
    <t>Пермская область</t>
  </si>
  <si>
    <t>Кургрнская область</t>
  </si>
  <si>
    <t>Teenage 18-19</t>
  </si>
  <si>
    <t xml:space="preserve"> 1963-03-08</t>
  </si>
  <si>
    <t xml:space="preserve"> 1988-11-24</t>
  </si>
  <si>
    <t xml:space="preserve"> 1989-01-08</t>
  </si>
  <si>
    <t xml:space="preserve"> 1997-10-14</t>
  </si>
  <si>
    <t xml:space="preserve"> 1988-07-12</t>
  </si>
  <si>
    <t>Митрофанов Андрей</t>
  </si>
  <si>
    <t>Салащенко Михаил</t>
  </si>
  <si>
    <t>Архипов Иван</t>
  </si>
  <si>
    <t xml:space="preserve"> Девяткин Дмитрий</t>
  </si>
  <si>
    <t xml:space="preserve">  Низамова  Наталья</t>
  </si>
  <si>
    <t>Брезги Андрей</t>
  </si>
  <si>
    <t>Геренгер  Иван</t>
  </si>
  <si>
    <t>Амутных Александр</t>
  </si>
  <si>
    <t xml:space="preserve"> Трофимов Илья</t>
  </si>
  <si>
    <t xml:space="preserve"> Пожарский  Александр</t>
  </si>
  <si>
    <t>Козлов Артем</t>
  </si>
  <si>
    <t>Микушин Сергей</t>
  </si>
  <si>
    <t xml:space="preserve"> Богатырев  Андрей</t>
  </si>
  <si>
    <t xml:space="preserve"> Эверест</t>
  </si>
  <si>
    <t xml:space="preserve"> Спектра</t>
  </si>
  <si>
    <t>Курганская  область</t>
  </si>
  <si>
    <t>Teenage 13-15</t>
  </si>
  <si>
    <t xml:space="preserve"> 1973-03-25</t>
  </si>
  <si>
    <t xml:space="preserve"> Teenage 18-19</t>
  </si>
  <si>
    <t>Бызов Евгений</t>
  </si>
  <si>
    <t>Самостоятольно</t>
  </si>
  <si>
    <t xml:space="preserve"> Клюев Игорь</t>
  </si>
  <si>
    <t>Богатырев  Евгений</t>
  </si>
  <si>
    <t xml:space="preserve"> Чумак Дмитрий </t>
  </si>
  <si>
    <t>Брезгин А / Блинков Е</t>
  </si>
  <si>
    <t xml:space="preserve"> Богатырев Евгений</t>
  </si>
  <si>
    <t xml:space="preserve"> Бердникова Екатерина</t>
  </si>
  <si>
    <t>Х-ПРАЙД</t>
  </si>
  <si>
    <t>Филь Владимир</t>
  </si>
  <si>
    <t>Сорокин Иван</t>
  </si>
  <si>
    <t xml:space="preserve"> 1991-12-04</t>
  </si>
  <si>
    <t>гантеля</t>
  </si>
  <si>
    <t>Булычев Алексей</t>
  </si>
  <si>
    <t>Женщины ЛЮБ (Однослой)</t>
  </si>
  <si>
    <t>Мужчины ЛЮБ (Однослой)</t>
  </si>
  <si>
    <t>Булгаков Данил</t>
  </si>
  <si>
    <t>Мужчины ПРО (однослой0</t>
  </si>
  <si>
    <t>Лысяков С</t>
  </si>
  <si>
    <t>Зуева Елена</t>
  </si>
  <si>
    <t>Клевакин Тимофей</t>
  </si>
  <si>
    <t>Чичканов Игорь</t>
  </si>
  <si>
    <t xml:space="preserve"> Зуев Михаил</t>
  </si>
  <si>
    <t xml:space="preserve"> 1993-06-19</t>
  </si>
  <si>
    <t xml:space="preserve">  1991-06-16</t>
  </si>
  <si>
    <t>Клевакин А</t>
  </si>
  <si>
    <t xml:space="preserve"> Кузьмин Юрий</t>
  </si>
  <si>
    <t>Лебёткин Александр</t>
  </si>
  <si>
    <t>Мужчины Любители (Экип)</t>
  </si>
  <si>
    <t xml:space="preserve"> Попов Андрей</t>
  </si>
  <si>
    <t xml:space="preserve"> 2002-05-07</t>
  </si>
  <si>
    <t xml:space="preserve"> Teenage 16-17</t>
  </si>
  <si>
    <t>Family Gum</t>
  </si>
  <si>
    <t xml:space="preserve"> Сорокин Иван</t>
  </si>
  <si>
    <t>Ёжиков Дмитрий</t>
  </si>
  <si>
    <t>Нежданов  Юрий</t>
  </si>
  <si>
    <t xml:space="preserve"> Верхний Тагил</t>
  </si>
  <si>
    <t>Нежданов Юрий</t>
  </si>
  <si>
    <t>Башкиров Павел</t>
  </si>
  <si>
    <t>Перминов Андрей</t>
  </si>
  <si>
    <t>Masters 50-54</t>
  </si>
  <si>
    <t>Джимхол</t>
  </si>
  <si>
    <t>КОЗЛОВ АЛЕКСЕЙ</t>
  </si>
  <si>
    <t>Мамей Ольга</t>
  </si>
  <si>
    <t xml:space="preserve"> Варовина Анна</t>
  </si>
  <si>
    <t>X-Fitness</t>
  </si>
  <si>
    <t xml:space="preserve"> 1985-09-28</t>
  </si>
  <si>
    <t>Корчагин Александр</t>
  </si>
  <si>
    <t xml:space="preserve"> Гилёв А.В.</t>
  </si>
  <si>
    <t>Селиванов Павел</t>
  </si>
  <si>
    <t xml:space="preserve"> 1981-09-20</t>
  </si>
  <si>
    <t xml:space="preserve"> Медведь Барбелл</t>
  </si>
  <si>
    <t xml:space="preserve"> Галиева  Елена</t>
  </si>
  <si>
    <t>Бермантим</t>
  </si>
  <si>
    <t xml:space="preserve"> Косарев Дмитрий</t>
  </si>
  <si>
    <t xml:space="preserve"> Собещанский Руслан</t>
  </si>
  <si>
    <t>Метрофитнесс</t>
  </si>
  <si>
    <t>Мужчины Любители Жим стоя</t>
  </si>
  <si>
    <t>Женщины ПРО Жим стоя</t>
  </si>
  <si>
    <t>Мужчины ПРО Жим стоя</t>
  </si>
  <si>
    <t>Мужчины Любители (Подъем на бицепс)</t>
  </si>
  <si>
    <t>Широков Виталий</t>
  </si>
  <si>
    <t xml:space="preserve"> SPK GROUP </t>
  </si>
  <si>
    <t>Мужчины ПРО (Подъем на бицепс)</t>
  </si>
  <si>
    <t>Горев Станислав</t>
  </si>
  <si>
    <t xml:space="preserve"> Погорелов  Андрей</t>
  </si>
  <si>
    <t xml:space="preserve"> Брайт фит</t>
  </si>
  <si>
    <t>Макарова Дарья</t>
  </si>
  <si>
    <t>Копылов Игорь</t>
  </si>
  <si>
    <t>Брезгин Владислав</t>
  </si>
  <si>
    <t>Брезгин А.Т</t>
  </si>
  <si>
    <t>Мамонов  Павел</t>
  </si>
  <si>
    <t>Масленникова  Екатерина</t>
  </si>
  <si>
    <t xml:space="preserve"> Нестеров  Александр</t>
  </si>
  <si>
    <t xml:space="preserve"> Нестеров А</t>
  </si>
  <si>
    <t>Калмыков Анатолий</t>
  </si>
  <si>
    <t>Баннов Андрей</t>
  </si>
  <si>
    <t>Ханыков Дмитрий</t>
  </si>
  <si>
    <t>Богатырес Евгений</t>
  </si>
  <si>
    <t>Онучина Софья</t>
  </si>
  <si>
    <t>Капылов Игорь</t>
  </si>
  <si>
    <t>Open</t>
  </si>
  <si>
    <t>80.7</t>
  </si>
  <si>
    <t>Гасанов Рамил</t>
  </si>
  <si>
    <t>Брайт Фит</t>
  </si>
  <si>
    <t xml:space="preserve"> Юссеф Ибрахим</t>
  </si>
  <si>
    <t>Штанько Д</t>
  </si>
  <si>
    <t>Сытов Семен</t>
  </si>
  <si>
    <t>Михальченко Дмитрий</t>
  </si>
  <si>
    <t>25,07,89</t>
  </si>
  <si>
    <t>25.55</t>
  </si>
  <si>
    <t>Кольберг Виктория</t>
  </si>
  <si>
    <t>Бабинов Сергей</t>
  </si>
  <si>
    <t>Дюканоа Павел</t>
  </si>
  <si>
    <t>Ходько Владимир</t>
  </si>
  <si>
    <t>Мастерский турнир"ВРЕМЯ ВИКИНГОВ-IV: "Шлем ужасов"  31.03.19,  город Екатеринбург</t>
  </si>
  <si>
    <t>Строганов Дмитрий</t>
  </si>
  <si>
    <t>Брезгин Владислас</t>
  </si>
  <si>
    <t>Брезгин Андрей</t>
  </si>
  <si>
    <t>Teenage 0-13</t>
  </si>
  <si>
    <t>Мужчины ПРО 1/2 соб.вес</t>
  </si>
  <si>
    <t>Статус-спорт</t>
  </si>
  <si>
    <t>Брезгин Андрец</t>
  </si>
  <si>
    <t>Пляскин</t>
  </si>
  <si>
    <t>Соковнин Артем</t>
  </si>
  <si>
    <t>Мошкин Владислав</t>
  </si>
  <si>
    <t>Собещанский Руслан</t>
  </si>
  <si>
    <t>Метрофитнес</t>
  </si>
  <si>
    <t>Masters 65-69</t>
  </si>
  <si>
    <t>Клышников Андрей</t>
  </si>
  <si>
    <t>ТриИкс</t>
  </si>
  <si>
    <t>Демидов Александр</t>
  </si>
  <si>
    <t>Масленникова Екатерина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</si>
</sst>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34" borderId="15" xfId="0" applyFont="1" applyFill="1" applyBorder="1" applyAlignment="1">
      <alignment horizontal="center" wrapText="1"/>
    </xf>
    <xf numFmtId="14" fontId="52" fillId="33" borderId="15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wrapText="1"/>
    </xf>
    <xf numFmtId="14" fontId="16" fillId="33" borderId="15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wrapText="1"/>
    </xf>
    <xf numFmtId="14" fontId="16" fillId="33" borderId="1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14" fontId="17" fillId="33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wrapText="1"/>
    </xf>
    <xf numFmtId="0" fontId="18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2" width="4.87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10.875" style="5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6.00390625" style="10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5.875" style="5" customWidth="1"/>
    <col min="30" max="30" width="6.00390625" style="5" bestFit="1" customWidth="1"/>
    <col min="31" max="31" width="6.00390625" style="8" bestFit="1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6.125" style="5" bestFit="1" customWidth="1"/>
    <col min="36" max="36" width="8.625" style="5" bestFit="1" customWidth="1"/>
    <col min="37" max="37" width="8.875" style="5" customWidth="1"/>
    <col min="38" max="38" width="24.25390625" style="5" customWidth="1"/>
    <col min="39" max="16384" width="9.125" style="5" customWidth="1"/>
  </cols>
  <sheetData>
    <row r="1" spans="1:23" ht="20.25">
      <c r="A1" s="18" t="s">
        <v>308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</row>
    <row r="2" spans="3:23" ht="21" thickBot="1">
      <c r="C2" s="5" t="s">
        <v>23</v>
      </c>
      <c r="D2" s="13"/>
      <c r="E2" s="2"/>
      <c r="F2" s="2"/>
      <c r="G2" s="2"/>
      <c r="H2" s="2"/>
      <c r="I2" s="4"/>
      <c r="L2" s="13"/>
      <c r="M2" s="2"/>
      <c r="N2" s="11"/>
      <c r="O2" s="11"/>
      <c r="P2" s="2"/>
      <c r="Q2" s="2"/>
      <c r="R2" s="12"/>
      <c r="S2" s="2"/>
      <c r="T2" s="2"/>
      <c r="U2" s="2"/>
      <c r="V2" s="2"/>
      <c r="W2" s="14"/>
    </row>
    <row r="3" spans="1:38" ht="12.75">
      <c r="A3" s="178" t="s">
        <v>18</v>
      </c>
      <c r="B3" s="180" t="s">
        <v>8</v>
      </c>
      <c r="C3" s="180" t="s">
        <v>73</v>
      </c>
      <c r="D3" s="186" t="s">
        <v>25</v>
      </c>
      <c r="E3" s="186" t="s">
        <v>26</v>
      </c>
      <c r="F3" s="180" t="s">
        <v>2</v>
      </c>
      <c r="G3" s="180" t="s">
        <v>3</v>
      </c>
      <c r="H3" s="180" t="s">
        <v>20</v>
      </c>
      <c r="I3" s="180" t="s">
        <v>10</v>
      </c>
      <c r="J3" s="180" t="s">
        <v>11</v>
      </c>
      <c r="K3" s="180" t="s">
        <v>7</v>
      </c>
      <c r="L3" s="180" t="s">
        <v>4</v>
      </c>
      <c r="M3" s="182" t="s">
        <v>1</v>
      </c>
      <c r="N3" s="184" t="s">
        <v>0</v>
      </c>
      <c r="O3" s="190" t="s">
        <v>12</v>
      </c>
      <c r="P3" s="190"/>
      <c r="Q3" s="190"/>
      <c r="R3" s="190"/>
      <c r="S3" s="190"/>
      <c r="T3" s="190"/>
      <c r="U3" s="190" t="s">
        <v>5</v>
      </c>
      <c r="V3" s="190"/>
      <c r="W3" s="190"/>
      <c r="X3" s="190"/>
      <c r="Y3" s="190"/>
      <c r="Z3" s="190"/>
      <c r="AA3" s="190" t="s">
        <v>13</v>
      </c>
      <c r="AB3" s="190"/>
      <c r="AC3" s="190" t="s">
        <v>14</v>
      </c>
      <c r="AD3" s="190"/>
      <c r="AE3" s="190"/>
      <c r="AF3" s="190"/>
      <c r="AG3" s="190"/>
      <c r="AH3" s="190"/>
      <c r="AI3" s="190" t="s">
        <v>15</v>
      </c>
      <c r="AJ3" s="190"/>
      <c r="AK3" s="191" t="s">
        <v>9</v>
      </c>
      <c r="AL3" s="188" t="s">
        <v>46</v>
      </c>
    </row>
    <row r="4" spans="1:38" s="7" customFormat="1" ht="13.5" customHeight="1" thickBot="1">
      <c r="A4" s="179"/>
      <c r="B4" s="181"/>
      <c r="C4" s="181"/>
      <c r="D4" s="187"/>
      <c r="E4" s="187"/>
      <c r="F4" s="181"/>
      <c r="G4" s="181"/>
      <c r="H4" s="181"/>
      <c r="I4" s="181"/>
      <c r="J4" s="181"/>
      <c r="K4" s="181"/>
      <c r="L4" s="181"/>
      <c r="M4" s="183"/>
      <c r="N4" s="185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5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192"/>
      <c r="AL4" s="189"/>
    </row>
    <row r="5" spans="1:38" ht="12.75">
      <c r="A5" s="29"/>
      <c r="B5" s="108"/>
      <c r="C5" s="30"/>
      <c r="D5" s="30"/>
      <c r="E5" s="30"/>
      <c r="F5" s="30"/>
      <c r="G5" s="28" t="s">
        <v>22</v>
      </c>
      <c r="H5" s="28" t="s">
        <v>21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28"/>
      <c r="T5" s="34"/>
      <c r="U5" s="30"/>
      <c r="V5" s="30"/>
      <c r="W5" s="30"/>
      <c r="X5" s="30"/>
      <c r="Y5" s="28"/>
      <c r="Z5" s="34"/>
      <c r="AA5" s="28"/>
      <c r="AB5" s="34"/>
      <c r="AC5" s="30"/>
      <c r="AD5" s="37"/>
      <c r="AE5" s="37"/>
      <c r="AF5" s="30"/>
      <c r="AG5" s="28"/>
      <c r="AH5" s="34"/>
      <c r="AI5" s="28"/>
      <c r="AJ5" s="34"/>
      <c r="AK5" s="38"/>
      <c r="AL5" s="32"/>
    </row>
    <row r="6" spans="1:38" s="41" customFormat="1" ht="12.75">
      <c r="A6" s="44">
        <v>12</v>
      </c>
      <c r="B6" s="160">
        <v>1</v>
      </c>
      <c r="C6" s="159"/>
      <c r="D6" s="159" t="s">
        <v>28</v>
      </c>
      <c r="E6" s="159" t="s">
        <v>32</v>
      </c>
      <c r="F6" s="67">
        <v>48</v>
      </c>
      <c r="G6" s="89" t="s">
        <v>91</v>
      </c>
      <c r="H6" s="82" t="s">
        <v>94</v>
      </c>
      <c r="I6" s="159" t="s">
        <v>24</v>
      </c>
      <c r="J6" s="159" t="s">
        <v>19</v>
      </c>
      <c r="K6" s="90" t="s">
        <v>92</v>
      </c>
      <c r="L6" s="83" t="s">
        <v>93</v>
      </c>
      <c r="M6" s="46">
        <v>47.3</v>
      </c>
      <c r="N6" s="64">
        <v>1.0659</v>
      </c>
      <c r="O6" s="67">
        <v>75</v>
      </c>
      <c r="P6" s="67">
        <v>85</v>
      </c>
      <c r="Q6" s="67">
        <v>85</v>
      </c>
      <c r="R6" s="159"/>
      <c r="S6" s="42">
        <v>85</v>
      </c>
      <c r="T6" s="64">
        <f>S6*N6</f>
        <v>90.6015</v>
      </c>
      <c r="U6" s="66">
        <v>55</v>
      </c>
      <c r="V6" s="65">
        <v>55</v>
      </c>
      <c r="W6" s="65">
        <v>60</v>
      </c>
      <c r="X6" s="159">
        <v>62.5</v>
      </c>
      <c r="Y6" s="42">
        <v>60</v>
      </c>
      <c r="Z6" s="64">
        <f>Y6*N6</f>
        <v>63.95400000000001</v>
      </c>
      <c r="AA6" s="42">
        <f>Y6+S6</f>
        <v>145</v>
      </c>
      <c r="AB6" s="64">
        <f>AA6*N6</f>
        <v>154.55550000000002</v>
      </c>
      <c r="AC6" s="67">
        <v>110</v>
      </c>
      <c r="AD6" s="67">
        <v>120</v>
      </c>
      <c r="AE6" s="67">
        <v>125</v>
      </c>
      <c r="AF6" s="67"/>
      <c r="AG6" s="42">
        <v>125</v>
      </c>
      <c r="AH6" s="64">
        <f>AG6*N6</f>
        <v>133.2375</v>
      </c>
      <c r="AI6" s="42">
        <f>AG6+AA6</f>
        <v>270</v>
      </c>
      <c r="AJ6" s="64">
        <f>AI6*N6</f>
        <v>287.793</v>
      </c>
      <c r="AK6" s="158"/>
      <c r="AL6" s="83" t="s">
        <v>95</v>
      </c>
    </row>
    <row r="7" spans="1:38" s="41" customFormat="1" ht="12.75">
      <c r="A7" s="44"/>
      <c r="B7" s="97"/>
      <c r="C7" s="45"/>
      <c r="D7" s="45"/>
      <c r="E7" s="45"/>
      <c r="F7" s="45"/>
      <c r="G7" s="42" t="s">
        <v>22</v>
      </c>
      <c r="H7" s="42" t="s">
        <v>47</v>
      </c>
      <c r="I7" s="45"/>
      <c r="J7" s="45"/>
      <c r="K7" s="63"/>
      <c r="L7" s="45"/>
      <c r="M7" s="46"/>
      <c r="N7" s="64"/>
      <c r="O7" s="79"/>
      <c r="P7" s="79"/>
      <c r="Q7" s="79"/>
      <c r="R7" s="45"/>
      <c r="S7" s="42"/>
      <c r="T7" s="64"/>
      <c r="U7" s="79"/>
      <c r="V7" s="45"/>
      <c r="W7" s="45"/>
      <c r="X7" s="45"/>
      <c r="Y7" s="42"/>
      <c r="Z7" s="64"/>
      <c r="AA7" s="42"/>
      <c r="AB7" s="64"/>
      <c r="AC7" s="45"/>
      <c r="AD7" s="66"/>
      <c r="AE7" s="66"/>
      <c r="AF7" s="45"/>
      <c r="AG7" s="42"/>
      <c r="AH7" s="64"/>
      <c r="AI7" s="42"/>
      <c r="AJ7" s="64"/>
      <c r="AK7" s="80"/>
      <c r="AL7" s="43"/>
    </row>
    <row r="8" spans="1:38" s="41" customFormat="1" ht="12.75">
      <c r="A8" s="44">
        <v>12</v>
      </c>
      <c r="B8" s="160">
        <v>1</v>
      </c>
      <c r="C8" s="159"/>
      <c r="D8" s="159" t="s">
        <v>28</v>
      </c>
      <c r="E8" s="159" t="s">
        <v>32</v>
      </c>
      <c r="F8" s="67">
        <v>100</v>
      </c>
      <c r="G8" s="67" t="s">
        <v>262</v>
      </c>
      <c r="H8" s="91" t="s">
        <v>264</v>
      </c>
      <c r="I8" s="159" t="s">
        <v>24</v>
      </c>
      <c r="J8" s="159" t="s">
        <v>19</v>
      </c>
      <c r="K8" s="67" t="s">
        <v>263</v>
      </c>
      <c r="L8" s="91" t="s">
        <v>107</v>
      </c>
      <c r="M8" s="46">
        <v>96.05</v>
      </c>
      <c r="N8" s="64">
        <v>0.5645</v>
      </c>
      <c r="O8" s="65">
        <v>172.5</v>
      </c>
      <c r="P8" s="65">
        <v>180</v>
      </c>
      <c r="Q8" s="66">
        <v>185</v>
      </c>
      <c r="R8" s="159"/>
      <c r="S8" s="42">
        <v>180</v>
      </c>
      <c r="T8" s="64">
        <f>S8*N8</f>
        <v>101.61</v>
      </c>
      <c r="U8" s="65">
        <v>137.5</v>
      </c>
      <c r="V8" s="65">
        <v>150</v>
      </c>
      <c r="W8" s="66">
        <v>155</v>
      </c>
      <c r="X8" s="159"/>
      <c r="Y8" s="42">
        <v>150</v>
      </c>
      <c r="Z8" s="64">
        <f>Y8*N8</f>
        <v>84.675</v>
      </c>
      <c r="AA8" s="42">
        <f>Y8+S8</f>
        <v>330</v>
      </c>
      <c r="AB8" s="64">
        <f>AA8*N8</f>
        <v>186.285</v>
      </c>
      <c r="AC8" s="67">
        <v>200</v>
      </c>
      <c r="AD8" s="67">
        <v>215</v>
      </c>
      <c r="AE8" s="67">
        <v>225</v>
      </c>
      <c r="AF8" s="67"/>
      <c r="AG8" s="42">
        <v>225</v>
      </c>
      <c r="AH8" s="64">
        <f>AG8*N8</f>
        <v>127.0125</v>
      </c>
      <c r="AI8" s="42">
        <f>AG8+AA8</f>
        <v>555</v>
      </c>
      <c r="AJ8" s="64">
        <f>AI8*N8</f>
        <v>313.2975</v>
      </c>
      <c r="AK8" s="158"/>
      <c r="AL8" s="92" t="s">
        <v>89</v>
      </c>
    </row>
    <row r="9" spans="11:34" s="41" customFormat="1" ht="12.75">
      <c r="K9" s="56"/>
      <c r="L9" s="57"/>
      <c r="N9" s="58"/>
      <c r="O9" s="58"/>
      <c r="Q9" s="59"/>
      <c r="R9" s="57"/>
      <c r="W9" s="59"/>
      <c r="X9" s="57"/>
      <c r="Y9" s="59"/>
      <c r="Z9" s="57"/>
      <c r="AB9" s="58"/>
      <c r="AE9" s="59"/>
      <c r="AF9" s="57"/>
      <c r="AG9" s="59"/>
      <c r="AH9" s="57"/>
    </row>
    <row r="10" spans="1:7" ht="12.75">
      <c r="A10" s="27" t="s">
        <v>34</v>
      </c>
      <c r="B10" s="27"/>
      <c r="G10" s="26" t="s">
        <v>48</v>
      </c>
    </row>
    <row r="11" spans="1:7" ht="12.75">
      <c r="A11" s="27" t="s">
        <v>35</v>
      </c>
      <c r="B11" s="27"/>
      <c r="G11" s="26" t="s">
        <v>68</v>
      </c>
    </row>
    <row r="12" spans="1:7" ht="12.75">
      <c r="A12" s="27" t="s">
        <v>36</v>
      </c>
      <c r="B12" s="27"/>
      <c r="G12" s="26" t="s">
        <v>65</v>
      </c>
    </row>
    <row r="13" spans="1:7" ht="12.75">
      <c r="A13" s="27" t="s">
        <v>38</v>
      </c>
      <c r="B13" s="27"/>
      <c r="G13" s="26" t="s">
        <v>64</v>
      </c>
    </row>
    <row r="14" spans="1:7" ht="12.75">
      <c r="A14" s="27" t="s">
        <v>37</v>
      </c>
      <c r="B14" s="27"/>
      <c r="G14" s="26" t="s">
        <v>39</v>
      </c>
    </row>
    <row r="15" spans="1:7" ht="12.75">
      <c r="A15" s="27" t="s">
        <v>66</v>
      </c>
      <c r="B15" s="27"/>
      <c r="G15" s="26" t="s">
        <v>41</v>
      </c>
    </row>
    <row r="16" spans="1:7" ht="12.75">
      <c r="A16" s="27" t="s">
        <v>67</v>
      </c>
      <c r="B16" s="27"/>
      <c r="G16" s="26" t="s">
        <v>40</v>
      </c>
    </row>
    <row r="17" spans="1:7" ht="12.75">
      <c r="A17" s="27"/>
      <c r="B17" s="27"/>
      <c r="G17" s="26"/>
    </row>
    <row r="18" spans="1:7" ht="12.75">
      <c r="A18" s="27"/>
      <c r="B18" s="27"/>
      <c r="G18" s="26"/>
    </row>
    <row r="19" spans="1:7" ht="12.75">
      <c r="A19" s="27"/>
      <c r="B19" s="27"/>
      <c r="G19" s="26"/>
    </row>
  </sheetData>
  <sheetProtection/>
  <mergeCells count="21">
    <mergeCell ref="AL3:AL4"/>
    <mergeCell ref="AI3:AJ3"/>
    <mergeCell ref="AK3:AK4"/>
    <mergeCell ref="O3:T3"/>
    <mergeCell ref="U3:Z3"/>
    <mergeCell ref="AA3:AB3"/>
    <mergeCell ref="AC3:AH3"/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  <mergeCell ref="I3:I4"/>
    <mergeCell ref="D3:D4"/>
    <mergeCell ref="E3:E4"/>
    <mergeCell ref="B3:B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30.875" style="0" customWidth="1"/>
  </cols>
  <sheetData>
    <row r="1" spans="1:33" s="5" customFormat="1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198" t="s">
        <v>18</v>
      </c>
      <c r="B3" s="180" t="s">
        <v>8</v>
      </c>
      <c r="C3" s="180" t="s">
        <v>62</v>
      </c>
      <c r="D3" s="180" t="s">
        <v>3</v>
      </c>
      <c r="E3" s="180" t="s">
        <v>20</v>
      </c>
      <c r="F3" s="180" t="s">
        <v>4</v>
      </c>
      <c r="G3" s="182" t="s">
        <v>57</v>
      </c>
      <c r="H3" s="206" t="s">
        <v>60</v>
      </c>
      <c r="I3" s="208" t="s">
        <v>63</v>
      </c>
      <c r="J3" s="196" t="s">
        <v>46</v>
      </c>
    </row>
    <row r="4" spans="1:10" s="7" customFormat="1" ht="12" thickBot="1">
      <c r="A4" s="199"/>
      <c r="B4" s="181"/>
      <c r="C4" s="181"/>
      <c r="D4" s="181"/>
      <c r="E4" s="181"/>
      <c r="F4" s="181"/>
      <c r="G4" s="183"/>
      <c r="H4" s="207"/>
      <c r="I4" s="209"/>
      <c r="J4" s="197"/>
    </row>
    <row r="5" spans="1:10" s="41" customFormat="1" ht="12.75">
      <c r="A5" s="44"/>
      <c r="B5" s="148"/>
      <c r="C5" s="148"/>
      <c r="D5" s="42" t="s">
        <v>74</v>
      </c>
      <c r="E5" s="92"/>
      <c r="F5" s="84"/>
      <c r="G5" s="46"/>
      <c r="H5" s="148"/>
      <c r="I5" s="148" t="e">
        <f>C5*H5/G5</f>
        <v>#DIV/0!</v>
      </c>
      <c r="J5" s="148"/>
    </row>
    <row r="6" spans="1:10" s="145" customFormat="1" ht="12.75">
      <c r="A6" s="141">
        <v>12</v>
      </c>
      <c r="B6" s="143">
        <v>1</v>
      </c>
      <c r="C6" s="143">
        <v>55</v>
      </c>
      <c r="D6" s="144" t="s">
        <v>307</v>
      </c>
      <c r="E6" s="143" t="s">
        <v>70</v>
      </c>
      <c r="F6" s="83" t="s">
        <v>93</v>
      </c>
      <c r="G6" s="142">
        <v>73.8</v>
      </c>
      <c r="H6" s="143">
        <v>42</v>
      </c>
      <c r="I6" s="143">
        <f>C6*H6/G6</f>
        <v>31.30081300813008</v>
      </c>
      <c r="J6" s="89" t="s">
        <v>69</v>
      </c>
    </row>
    <row r="7" spans="1:10" s="41" customFormat="1" ht="15" customHeight="1">
      <c r="A7" s="44"/>
      <c r="B7" s="154"/>
      <c r="C7" s="154"/>
      <c r="D7" s="42" t="s">
        <v>49</v>
      </c>
      <c r="E7" s="91"/>
      <c r="F7" s="84"/>
      <c r="G7" s="46"/>
      <c r="H7" s="154"/>
      <c r="I7" s="154" t="e">
        <f>C7*H7/G7</f>
        <v>#DIV/0!</v>
      </c>
      <c r="J7" s="83"/>
    </row>
    <row r="8" spans="1:10" s="41" customFormat="1" ht="12.75">
      <c r="A8" s="44">
        <v>5</v>
      </c>
      <c r="B8" s="154">
        <v>2</v>
      </c>
      <c r="C8" s="81">
        <v>55</v>
      </c>
      <c r="D8" s="159" t="s">
        <v>277</v>
      </c>
      <c r="E8" s="82" t="s">
        <v>156</v>
      </c>
      <c r="F8" s="83" t="s">
        <v>93</v>
      </c>
      <c r="G8" s="46">
        <v>73</v>
      </c>
      <c r="H8" s="154">
        <v>20</v>
      </c>
      <c r="I8" s="154">
        <f>C8*H8/G8</f>
        <v>15.068493150684931</v>
      </c>
      <c r="J8" s="89" t="s">
        <v>316</v>
      </c>
    </row>
    <row r="9" spans="1:10" s="41" customFormat="1" ht="12.75">
      <c r="A9" s="44">
        <v>12</v>
      </c>
      <c r="B9" s="163">
        <v>1</v>
      </c>
      <c r="C9" s="163">
        <v>55</v>
      </c>
      <c r="D9" s="67" t="s">
        <v>315</v>
      </c>
      <c r="E9" s="82" t="s">
        <v>94</v>
      </c>
      <c r="F9" s="83" t="s">
        <v>93</v>
      </c>
      <c r="G9" s="46">
        <v>112</v>
      </c>
      <c r="H9" s="163">
        <v>67</v>
      </c>
      <c r="I9" s="163">
        <f>C9*H9/G9</f>
        <v>32.901785714285715</v>
      </c>
      <c r="J9" s="89" t="s">
        <v>69</v>
      </c>
    </row>
    <row r="10" spans="1:10" s="41" customFormat="1" ht="12.75">
      <c r="A10" s="44">
        <v>12</v>
      </c>
      <c r="B10" s="45">
        <v>1</v>
      </c>
      <c r="C10" s="163">
        <v>75</v>
      </c>
      <c r="D10" s="67" t="s">
        <v>278</v>
      </c>
      <c r="E10" s="82" t="s">
        <v>314</v>
      </c>
      <c r="F10" s="83" t="s">
        <v>93</v>
      </c>
      <c r="G10" s="46">
        <v>98.4</v>
      </c>
      <c r="H10" s="163">
        <v>26</v>
      </c>
      <c r="I10" s="148">
        <f>C10*H10/G10</f>
        <v>19.817073170731707</v>
      </c>
      <c r="J10" s="67" t="s">
        <v>69</v>
      </c>
    </row>
    <row r="11" s="53" customFormat="1" ht="12.75"/>
    <row r="12" spans="1:33" s="41" customFormat="1" ht="12.75">
      <c r="A12" s="54" t="s">
        <v>34</v>
      </c>
      <c r="F12" s="55" t="s">
        <v>48</v>
      </c>
      <c r="J12" s="56"/>
      <c r="K12" s="57"/>
      <c r="M12" s="58"/>
      <c r="N12" s="58"/>
      <c r="P12" s="59"/>
      <c r="Q12" s="57"/>
      <c r="V12" s="59"/>
      <c r="W12" s="57"/>
      <c r="X12" s="59"/>
      <c r="Y12" s="57"/>
      <c r="AA12" s="58"/>
      <c r="AD12" s="59"/>
      <c r="AE12" s="57"/>
      <c r="AF12" s="59"/>
      <c r="AG12" s="57"/>
    </row>
    <row r="13" spans="1:33" s="41" customFormat="1" ht="12.75">
      <c r="A13" s="54" t="s">
        <v>35</v>
      </c>
      <c r="F13" s="55" t="s">
        <v>68</v>
      </c>
      <c r="J13" s="56"/>
      <c r="K13" s="57"/>
      <c r="M13" s="58"/>
      <c r="N13" s="58"/>
      <c r="P13" s="59"/>
      <c r="Q13" s="57"/>
      <c r="V13" s="59"/>
      <c r="W13" s="57"/>
      <c r="X13" s="59"/>
      <c r="Y13" s="57"/>
      <c r="AA13" s="58"/>
      <c r="AD13" s="59"/>
      <c r="AE13" s="57"/>
      <c r="AF13" s="59"/>
      <c r="AG13" s="57"/>
    </row>
    <row r="14" spans="1:33" s="41" customFormat="1" ht="12.75">
      <c r="A14" s="54" t="s">
        <v>36</v>
      </c>
      <c r="F14" s="55" t="s">
        <v>65</v>
      </c>
      <c r="J14" s="56"/>
      <c r="K14" s="57"/>
      <c r="M14" s="58"/>
      <c r="N14" s="58"/>
      <c r="P14" s="59"/>
      <c r="Q14" s="57"/>
      <c r="V14" s="59"/>
      <c r="W14" s="57"/>
      <c r="X14" s="59"/>
      <c r="Y14" s="57"/>
      <c r="AA14" s="58"/>
      <c r="AD14" s="59"/>
      <c r="AE14" s="57"/>
      <c r="AF14" s="59"/>
      <c r="AG14" s="57"/>
    </row>
    <row r="15" spans="1:33" s="41" customFormat="1" ht="12.75">
      <c r="A15" s="54" t="s">
        <v>38</v>
      </c>
      <c r="F15" s="55" t="s">
        <v>64</v>
      </c>
      <c r="J15" s="56"/>
      <c r="K15" s="57"/>
      <c r="M15" s="58"/>
      <c r="N15" s="58"/>
      <c r="P15" s="59"/>
      <c r="Q15" s="57"/>
      <c r="V15" s="59"/>
      <c r="W15" s="57"/>
      <c r="X15" s="59"/>
      <c r="Y15" s="57"/>
      <c r="AA15" s="58"/>
      <c r="AD15" s="59"/>
      <c r="AE15" s="57"/>
      <c r="AF15" s="59"/>
      <c r="AG15" s="57"/>
    </row>
    <row r="16" spans="1:33" s="5" customFormat="1" ht="12.75">
      <c r="A16" s="27" t="s">
        <v>37</v>
      </c>
      <c r="F16" s="26" t="s">
        <v>39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66</v>
      </c>
      <c r="F17" s="26" t="s">
        <v>89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67</v>
      </c>
      <c r="F18" s="26" t="s">
        <v>40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/>
      <c r="F19" s="26"/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0:33" s="5" customFormat="1" ht="12.75"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</sheetData>
  <sheetProtection/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8.75390625" style="0" customWidth="1"/>
    <col min="4" max="4" width="34.75390625" style="0" customWidth="1"/>
    <col min="5" max="5" width="12.375" style="0" customWidth="1"/>
    <col min="6" max="6" width="15.875" style="0" customWidth="1"/>
    <col min="19" max="19" width="22.625" style="0" customWidth="1"/>
  </cols>
  <sheetData>
    <row r="1" spans="1:20" ht="20.25">
      <c r="A1" s="18" t="s">
        <v>86</v>
      </c>
      <c r="B1" s="5"/>
      <c r="C1" s="18"/>
      <c r="D1" s="2"/>
      <c r="E1" s="2"/>
      <c r="F1" s="18"/>
      <c r="G1" s="2"/>
      <c r="H1" s="4"/>
      <c r="I1" s="5"/>
      <c r="J1" s="3"/>
      <c r="K1" s="9"/>
      <c r="L1" s="2"/>
      <c r="M1" s="11"/>
      <c r="N1" s="11"/>
      <c r="O1" s="2"/>
      <c r="P1" s="2"/>
      <c r="Q1" s="12"/>
      <c r="R1" s="2"/>
      <c r="S1" s="3"/>
      <c r="T1" s="2"/>
    </row>
    <row r="2" spans="1:20" ht="13.5" thickBot="1">
      <c r="A2" s="19"/>
      <c r="B2" s="19"/>
      <c r="C2" s="19"/>
      <c r="D2" s="20"/>
      <c r="E2" s="20"/>
      <c r="F2" s="20"/>
      <c r="G2" s="21"/>
      <c r="H2" s="20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198" t="s">
        <v>18</v>
      </c>
      <c r="B3" s="180" t="s">
        <v>8</v>
      </c>
      <c r="C3" s="180" t="s">
        <v>2</v>
      </c>
      <c r="D3" s="180" t="s">
        <v>3</v>
      </c>
      <c r="E3" s="180" t="s">
        <v>20</v>
      </c>
      <c r="F3" s="180" t="s">
        <v>4</v>
      </c>
      <c r="G3" s="182" t="s">
        <v>57</v>
      </c>
      <c r="H3" s="218" t="s">
        <v>77</v>
      </c>
      <c r="I3" s="219"/>
      <c r="J3" s="219"/>
      <c r="K3" s="220"/>
      <c r="L3" s="220"/>
      <c r="M3" s="220"/>
      <c r="N3" s="220"/>
      <c r="O3" s="220"/>
      <c r="P3" s="220"/>
      <c r="Q3" s="220"/>
      <c r="R3" s="220"/>
      <c r="S3" s="196" t="s">
        <v>46</v>
      </c>
      <c r="T3" s="8"/>
    </row>
    <row r="4" spans="1:20" ht="13.5" thickBot="1">
      <c r="A4" s="199"/>
      <c r="B4" s="181"/>
      <c r="C4" s="181"/>
      <c r="D4" s="181"/>
      <c r="E4" s="181"/>
      <c r="F4" s="181"/>
      <c r="G4" s="183"/>
      <c r="H4" s="15">
        <v>1</v>
      </c>
      <c r="I4" s="123">
        <v>2</v>
      </c>
      <c r="J4" s="123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23">
        <v>9</v>
      </c>
      <c r="Q4" s="15">
        <v>10</v>
      </c>
      <c r="R4" s="123">
        <v>11</v>
      </c>
      <c r="S4" s="197"/>
      <c r="T4" s="7"/>
    </row>
    <row r="5" spans="1:20" ht="12.75">
      <c r="A5" s="124"/>
      <c r="B5" s="125"/>
      <c r="C5" s="125"/>
      <c r="D5" s="39" t="s">
        <v>78</v>
      </c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40"/>
      <c r="T5" s="41"/>
    </row>
    <row r="6" spans="1:20" ht="12.75" customHeight="1">
      <c r="A6" s="212"/>
      <c r="B6" s="216"/>
      <c r="C6" s="217"/>
      <c r="D6" s="42" t="s">
        <v>80</v>
      </c>
      <c r="E6" s="210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43"/>
      <c r="T6" s="41"/>
    </row>
    <row r="7" spans="1:20" s="113" customFormat="1" ht="12.75" customHeight="1" thickBot="1">
      <c r="A7" s="169">
        <v>12</v>
      </c>
      <c r="B7" s="169">
        <v>1</v>
      </c>
      <c r="C7" s="67">
        <v>100</v>
      </c>
      <c r="D7" s="67" t="s">
        <v>284</v>
      </c>
      <c r="E7" s="82" t="s">
        <v>70</v>
      </c>
      <c r="F7" s="111" t="s">
        <v>93</v>
      </c>
      <c r="G7" s="169">
        <v>99.25</v>
      </c>
      <c r="H7" s="169">
        <v>60</v>
      </c>
      <c r="I7" s="169">
        <v>80</v>
      </c>
      <c r="J7" s="169">
        <v>85</v>
      </c>
      <c r="K7" s="169">
        <v>90</v>
      </c>
      <c r="L7" s="169"/>
      <c r="M7" s="169"/>
      <c r="N7" s="169"/>
      <c r="O7" s="169"/>
      <c r="P7" s="169"/>
      <c r="Q7" s="169"/>
      <c r="R7" s="169"/>
      <c r="S7" s="83" t="s">
        <v>69</v>
      </c>
      <c r="T7" s="41"/>
    </row>
    <row r="8" spans="1:20" ht="12.75" customHeight="1">
      <c r="A8" s="127"/>
      <c r="B8" s="128"/>
      <c r="C8" s="129"/>
      <c r="D8" s="39" t="s">
        <v>81</v>
      </c>
      <c r="E8" s="119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43"/>
      <c r="T8" s="41"/>
    </row>
    <row r="9" spans="1:20" ht="12.75" customHeight="1">
      <c r="A9" s="127"/>
      <c r="B9" s="128"/>
      <c r="C9" s="129"/>
      <c r="D9" s="42" t="s">
        <v>21</v>
      </c>
      <c r="E9" s="119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43"/>
      <c r="T9" s="41"/>
    </row>
    <row r="10" spans="1:20" ht="12.75" customHeight="1">
      <c r="A10" s="44"/>
      <c r="B10" s="116"/>
      <c r="C10" s="82" t="s">
        <v>85</v>
      </c>
      <c r="D10" s="82" t="s">
        <v>325</v>
      </c>
      <c r="E10" s="91" t="s">
        <v>70</v>
      </c>
      <c r="F10" s="114" t="s">
        <v>188</v>
      </c>
      <c r="G10" s="46">
        <v>98.95</v>
      </c>
      <c r="H10" s="118">
        <v>30</v>
      </c>
      <c r="I10" s="119">
        <v>40</v>
      </c>
      <c r="J10" s="119">
        <v>45</v>
      </c>
      <c r="K10" s="70">
        <v>50</v>
      </c>
      <c r="L10" s="118"/>
      <c r="M10" s="118"/>
      <c r="N10" s="118"/>
      <c r="O10" s="118"/>
      <c r="P10" s="126"/>
      <c r="Q10" s="116"/>
      <c r="R10" s="119" t="s">
        <v>79</v>
      </c>
      <c r="S10" s="83"/>
      <c r="T10" s="41"/>
    </row>
    <row r="11" spans="1:20" ht="12.75" customHeight="1">
      <c r="A11" s="127"/>
      <c r="B11" s="128"/>
      <c r="C11" s="129"/>
      <c r="D11" s="42" t="s">
        <v>80</v>
      </c>
      <c r="E11" s="119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43"/>
      <c r="T11" s="41"/>
    </row>
    <row r="12" spans="1:20" s="113" customFormat="1" ht="12" customHeight="1">
      <c r="A12" s="44">
        <v>12</v>
      </c>
      <c r="B12" s="160">
        <v>1</v>
      </c>
      <c r="C12" s="82">
        <v>100</v>
      </c>
      <c r="D12" s="82" t="s">
        <v>286</v>
      </c>
      <c r="E12" s="82" t="s">
        <v>70</v>
      </c>
      <c r="F12" s="92" t="s">
        <v>139</v>
      </c>
      <c r="G12" s="46">
        <v>99.6</v>
      </c>
      <c r="H12" s="159">
        <v>60</v>
      </c>
      <c r="I12" s="158">
        <v>72.5</v>
      </c>
      <c r="J12" s="158">
        <v>80</v>
      </c>
      <c r="K12" s="168">
        <v>85</v>
      </c>
      <c r="L12" s="70">
        <v>87.5</v>
      </c>
      <c r="M12" s="159"/>
      <c r="N12" s="159"/>
      <c r="O12" s="159"/>
      <c r="P12" s="158"/>
      <c r="Q12" s="159"/>
      <c r="R12" s="131"/>
      <c r="S12" s="83" t="s">
        <v>69</v>
      </c>
      <c r="T12" s="41"/>
    </row>
    <row r="13" spans="1:20" s="53" customFormat="1" ht="12.75" customHeight="1">
      <c r="A13" s="44">
        <v>12</v>
      </c>
      <c r="B13" s="135">
        <v>1</v>
      </c>
      <c r="C13" s="82">
        <v>125</v>
      </c>
      <c r="D13" s="147" t="s">
        <v>324</v>
      </c>
      <c r="E13" s="84" t="s">
        <v>70</v>
      </c>
      <c r="F13" s="92" t="s">
        <v>139</v>
      </c>
      <c r="G13" s="133">
        <v>124.1</v>
      </c>
      <c r="H13" s="133">
        <v>50</v>
      </c>
      <c r="I13" s="134">
        <v>60</v>
      </c>
      <c r="J13" s="134">
        <v>70</v>
      </c>
      <c r="K13" s="133">
        <v>80</v>
      </c>
      <c r="L13" s="169">
        <v>85</v>
      </c>
      <c r="M13" s="133">
        <v>88.75</v>
      </c>
      <c r="N13" s="133">
        <v>90</v>
      </c>
      <c r="O13" s="133">
        <v>92.5</v>
      </c>
      <c r="P13" s="70">
        <v>93.75</v>
      </c>
      <c r="Q13" s="133"/>
      <c r="R13" s="131"/>
      <c r="S13" s="83"/>
      <c r="T13" s="41"/>
    </row>
    <row r="14" spans="1:20" ht="12.75" customHeight="1">
      <c r="A14" s="132"/>
      <c r="B14" s="41"/>
      <c r="C14" s="41"/>
      <c r="D14" s="48" t="s">
        <v>82</v>
      </c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43"/>
      <c r="T14" s="41"/>
    </row>
    <row r="15" spans="1:20" ht="12.75" customHeight="1">
      <c r="A15" s="212"/>
      <c r="B15" s="211"/>
      <c r="C15" s="213"/>
      <c r="D15" s="42" t="s">
        <v>21</v>
      </c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43"/>
      <c r="T15" s="41"/>
    </row>
    <row r="16" spans="1:20" s="113" customFormat="1" ht="12.75" customHeight="1">
      <c r="A16" s="44">
        <v>112</v>
      </c>
      <c r="B16" s="170">
        <v>1</v>
      </c>
      <c r="C16" s="67">
        <v>100</v>
      </c>
      <c r="D16" s="67" t="s">
        <v>285</v>
      </c>
      <c r="E16" s="82" t="s">
        <v>70</v>
      </c>
      <c r="F16" s="114" t="s">
        <v>188</v>
      </c>
      <c r="G16" s="46">
        <v>98.95</v>
      </c>
      <c r="H16" s="169">
        <v>80</v>
      </c>
      <c r="I16" s="168">
        <v>90</v>
      </c>
      <c r="J16" s="70">
        <v>95</v>
      </c>
      <c r="K16" s="169"/>
      <c r="L16" s="126"/>
      <c r="M16" s="169"/>
      <c r="N16" s="169"/>
      <c r="O16" s="169"/>
      <c r="P16" s="168"/>
      <c r="Q16" s="169" t="s">
        <v>79</v>
      </c>
      <c r="R16" s="168" t="s">
        <v>79</v>
      </c>
      <c r="S16" s="83"/>
      <c r="T16" s="41"/>
    </row>
    <row r="17" spans="1:20" ht="12.75" customHeight="1">
      <c r="A17" s="118"/>
      <c r="B17" s="118"/>
      <c r="C17" s="118"/>
      <c r="D17" s="48" t="s">
        <v>83</v>
      </c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43"/>
      <c r="T17" s="41"/>
    </row>
    <row r="18" spans="1:20" ht="12.75" customHeight="1">
      <c r="A18" s="214"/>
      <c r="B18" s="215"/>
      <c r="C18" s="215"/>
      <c r="D18" s="42" t="s">
        <v>21</v>
      </c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43"/>
      <c r="T18" s="41"/>
    </row>
    <row r="19" spans="1:20" s="53" customFormat="1" ht="12.75" customHeight="1">
      <c r="A19" s="133">
        <v>12</v>
      </c>
      <c r="B19" s="136">
        <v>1</v>
      </c>
      <c r="C19" s="67">
        <v>100</v>
      </c>
      <c r="D19" s="67" t="s">
        <v>285</v>
      </c>
      <c r="E19" s="82" t="s">
        <v>70</v>
      </c>
      <c r="F19" s="114" t="s">
        <v>188</v>
      </c>
      <c r="G19" s="46">
        <v>98.95</v>
      </c>
      <c r="H19" s="136">
        <v>17.5</v>
      </c>
      <c r="I19" s="136">
        <v>20</v>
      </c>
      <c r="J19" s="136">
        <v>21.25</v>
      </c>
      <c r="K19" s="136">
        <v>22.5</v>
      </c>
      <c r="L19" s="136">
        <v>25</v>
      </c>
      <c r="M19" s="70">
        <v>26.5</v>
      </c>
      <c r="N19" s="136"/>
      <c r="O19" s="136"/>
      <c r="P19" s="136"/>
      <c r="Q19" s="136"/>
      <c r="R19" s="136"/>
      <c r="S19" s="83"/>
      <c r="T19" s="41"/>
    </row>
    <row r="20" spans="1:20" s="53" customFormat="1" ht="12.75" customHeight="1">
      <c r="A20" s="133"/>
      <c r="B20" s="136"/>
      <c r="C20" s="82"/>
      <c r="D20" s="42" t="s">
        <v>80</v>
      </c>
      <c r="E20" s="133"/>
      <c r="F20" s="91"/>
      <c r="G20" s="136"/>
      <c r="H20" s="136"/>
      <c r="I20" s="136"/>
      <c r="J20" s="136"/>
      <c r="K20" s="136"/>
      <c r="L20" s="70"/>
      <c r="M20" s="136"/>
      <c r="N20" s="136"/>
      <c r="O20" s="136"/>
      <c r="P20" s="136"/>
      <c r="Q20" s="136"/>
      <c r="R20" s="136"/>
      <c r="S20" s="83"/>
      <c r="T20" s="41"/>
    </row>
    <row r="21" spans="1:20" s="113" customFormat="1" ht="12.75" customHeight="1">
      <c r="A21" s="159">
        <v>12</v>
      </c>
      <c r="B21" s="136">
        <v>1</v>
      </c>
      <c r="C21" s="82">
        <v>100</v>
      </c>
      <c r="D21" s="82" t="s">
        <v>286</v>
      </c>
      <c r="E21" s="82" t="s">
        <v>70</v>
      </c>
      <c r="F21" s="92" t="s">
        <v>139</v>
      </c>
      <c r="G21" s="136">
        <v>99.6</v>
      </c>
      <c r="H21" s="136">
        <v>22.5</v>
      </c>
      <c r="I21" s="136">
        <v>25</v>
      </c>
      <c r="J21" s="136">
        <v>30</v>
      </c>
      <c r="K21" s="70">
        <v>32.5</v>
      </c>
      <c r="L21" s="136"/>
      <c r="M21" s="136"/>
      <c r="N21" s="136"/>
      <c r="O21" s="136"/>
      <c r="P21" s="136"/>
      <c r="Q21" s="136"/>
      <c r="R21" s="136"/>
      <c r="S21" s="159" t="s">
        <v>287</v>
      </c>
      <c r="T21" s="41"/>
    </row>
    <row r="22" spans="1:20" ht="12.75" customHeight="1">
      <c r="A22" s="118"/>
      <c r="B22" s="118"/>
      <c r="C22" s="118"/>
      <c r="D22" s="48" t="s">
        <v>84</v>
      </c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43"/>
      <c r="T22" s="41"/>
    </row>
    <row r="23" spans="1:20" ht="12.75" customHeight="1">
      <c r="A23" s="212"/>
      <c r="B23" s="211"/>
      <c r="C23" s="213"/>
      <c r="D23" s="42" t="s">
        <v>21</v>
      </c>
      <c r="E23" s="214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43"/>
      <c r="T23" s="41"/>
    </row>
    <row r="24" spans="1:20" s="53" customFormat="1" ht="12.75" customHeight="1">
      <c r="A24" s="133">
        <v>12</v>
      </c>
      <c r="B24" s="136">
        <v>1</v>
      </c>
      <c r="C24" s="67">
        <v>100</v>
      </c>
      <c r="D24" s="67" t="s">
        <v>285</v>
      </c>
      <c r="E24" s="82" t="s">
        <v>70</v>
      </c>
      <c r="F24" s="114" t="s">
        <v>188</v>
      </c>
      <c r="G24" s="46">
        <v>98.95</v>
      </c>
      <c r="H24" s="136">
        <v>50</v>
      </c>
      <c r="I24" s="136">
        <v>60</v>
      </c>
      <c r="J24" s="136">
        <v>65</v>
      </c>
      <c r="K24" s="136">
        <v>70</v>
      </c>
      <c r="L24" s="70">
        <v>80</v>
      </c>
      <c r="M24" s="136"/>
      <c r="N24" s="136"/>
      <c r="O24" s="136"/>
      <c r="P24" s="70"/>
      <c r="Q24" s="136"/>
      <c r="R24" s="136"/>
      <c r="S24" s="83"/>
      <c r="T24" s="41"/>
    </row>
    <row r="25" spans="1:20" ht="12.75" customHeight="1">
      <c r="A25" s="118"/>
      <c r="B25" s="130"/>
      <c r="C25" s="130"/>
      <c r="D25" s="42" t="s">
        <v>80</v>
      </c>
      <c r="E25" s="118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83"/>
      <c r="T25" s="41"/>
    </row>
    <row r="26" spans="1:20" s="113" customFormat="1" ht="12.75" customHeight="1">
      <c r="A26" s="169">
        <v>12</v>
      </c>
      <c r="B26" s="136">
        <v>1</v>
      </c>
      <c r="C26" s="67">
        <v>100</v>
      </c>
      <c r="D26" s="67" t="s">
        <v>284</v>
      </c>
      <c r="E26" s="82" t="s">
        <v>70</v>
      </c>
      <c r="F26" s="111" t="s">
        <v>93</v>
      </c>
      <c r="G26" s="169">
        <v>99.25</v>
      </c>
      <c r="H26" s="169">
        <v>70</v>
      </c>
      <c r="I26" s="169">
        <v>80</v>
      </c>
      <c r="J26" s="169">
        <v>90</v>
      </c>
      <c r="K26" s="169">
        <v>100</v>
      </c>
      <c r="L26" s="136"/>
      <c r="M26" s="136"/>
      <c r="N26" s="136"/>
      <c r="O26" s="136"/>
      <c r="P26" s="70"/>
      <c r="Q26" s="136"/>
      <c r="R26" s="136"/>
      <c r="S26" s="83" t="s">
        <v>69</v>
      </c>
      <c r="T26" s="41"/>
    </row>
    <row r="27" spans="1:20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27" t="s">
        <v>34</v>
      </c>
      <c r="B28" s="5"/>
      <c r="C28" s="5"/>
      <c r="D28" s="5"/>
      <c r="E28" s="5"/>
      <c r="F28" s="26" t="s">
        <v>48</v>
      </c>
      <c r="G28" s="5"/>
      <c r="H28" s="5"/>
      <c r="I28" s="5"/>
      <c r="J28" s="6"/>
      <c r="K28" s="10"/>
      <c r="L28" s="5"/>
      <c r="M28" s="1"/>
      <c r="N28" s="1"/>
      <c r="O28" s="5"/>
      <c r="P28" s="8"/>
      <c r="Q28" s="10"/>
      <c r="R28" s="5"/>
      <c r="S28" s="5"/>
      <c r="T28" s="5"/>
    </row>
    <row r="29" spans="1:20" ht="12.75">
      <c r="A29" s="27" t="s">
        <v>35</v>
      </c>
      <c r="B29" s="5"/>
      <c r="C29" s="5"/>
      <c r="D29" s="5"/>
      <c r="E29" s="5"/>
      <c r="F29" s="26" t="s">
        <v>68</v>
      </c>
      <c r="G29" s="5"/>
      <c r="H29" s="5"/>
      <c r="I29" s="5"/>
      <c r="J29" s="6"/>
      <c r="K29" s="10"/>
      <c r="L29" s="5"/>
      <c r="M29" s="1"/>
      <c r="N29" s="1"/>
      <c r="O29" s="5"/>
      <c r="P29" s="8"/>
      <c r="Q29" s="10"/>
      <c r="R29" s="5"/>
      <c r="S29" s="5"/>
      <c r="T29" s="5"/>
    </row>
    <row r="30" spans="1:20" ht="12.75">
      <c r="A30" s="27" t="s">
        <v>36</v>
      </c>
      <c r="B30" s="5"/>
      <c r="C30" s="5"/>
      <c r="D30" s="5"/>
      <c r="E30" s="5"/>
      <c r="F30" s="26" t="s">
        <v>65</v>
      </c>
      <c r="G30" s="5"/>
      <c r="H30" s="5"/>
      <c r="I30" s="5"/>
      <c r="J30" s="6"/>
      <c r="K30" s="10"/>
      <c r="L30" s="5"/>
      <c r="M30" s="1"/>
      <c r="N30" s="1"/>
      <c r="O30" s="5"/>
      <c r="P30" s="8"/>
      <c r="Q30" s="10"/>
      <c r="R30" s="5"/>
      <c r="S30" s="5"/>
      <c r="T30" s="5"/>
    </row>
    <row r="31" spans="1:20" ht="12.75">
      <c r="A31" s="27" t="s">
        <v>38</v>
      </c>
      <c r="B31" s="5"/>
      <c r="C31" s="5"/>
      <c r="D31" s="5"/>
      <c r="E31" s="5"/>
      <c r="F31" s="26" t="s">
        <v>64</v>
      </c>
      <c r="G31" s="5"/>
      <c r="H31" s="5"/>
      <c r="I31" s="5"/>
      <c r="J31" s="6"/>
      <c r="K31" s="10"/>
      <c r="L31" s="5"/>
      <c r="M31" s="1"/>
      <c r="N31" s="1"/>
      <c r="O31" s="5"/>
      <c r="P31" s="8"/>
      <c r="Q31" s="10"/>
      <c r="R31" s="5"/>
      <c r="S31" s="5"/>
      <c r="T31" s="5"/>
    </row>
    <row r="32" spans="1:20" ht="12.75">
      <c r="A32" s="27" t="s">
        <v>37</v>
      </c>
      <c r="B32" s="5"/>
      <c r="C32" s="5"/>
      <c r="D32" s="5"/>
      <c r="E32" s="5"/>
      <c r="F32" s="26" t="s">
        <v>39</v>
      </c>
      <c r="G32" s="5"/>
      <c r="H32" s="5"/>
      <c r="I32" s="5"/>
      <c r="J32" s="6"/>
      <c r="K32" s="10"/>
      <c r="L32" s="5"/>
      <c r="M32" s="1"/>
      <c r="N32" s="1"/>
      <c r="O32" s="5"/>
      <c r="P32" s="8"/>
      <c r="Q32" s="10"/>
      <c r="R32" s="5"/>
      <c r="S32" s="5"/>
      <c r="T32" s="5"/>
    </row>
    <row r="33" spans="1:20" ht="12.75">
      <c r="A33" s="27" t="s">
        <v>66</v>
      </c>
      <c r="B33" s="5"/>
      <c r="C33" s="5"/>
      <c r="D33" s="5"/>
      <c r="E33" s="5"/>
      <c r="F33" s="26" t="s">
        <v>41</v>
      </c>
      <c r="G33" s="5"/>
      <c r="H33" s="5"/>
      <c r="I33" s="5"/>
      <c r="J33" s="6"/>
      <c r="K33" s="10"/>
      <c r="L33" s="5"/>
      <c r="M33" s="1"/>
      <c r="N33" s="1"/>
      <c r="O33" s="5"/>
      <c r="P33" s="8"/>
      <c r="Q33" s="10"/>
      <c r="R33" s="5"/>
      <c r="S33" s="5"/>
      <c r="T33" s="5"/>
    </row>
    <row r="34" spans="1:20" ht="12.75">
      <c r="A34" s="27" t="s">
        <v>67</v>
      </c>
      <c r="B34" s="5"/>
      <c r="C34" s="5"/>
      <c r="D34" s="5"/>
      <c r="E34" s="5"/>
      <c r="F34" s="26" t="s">
        <v>40</v>
      </c>
      <c r="G34" s="5"/>
      <c r="H34" s="5"/>
      <c r="I34" s="5"/>
      <c r="J34" s="6"/>
      <c r="K34" s="10"/>
      <c r="L34" s="5"/>
      <c r="M34" s="1"/>
      <c r="N34" s="1"/>
      <c r="O34" s="5"/>
      <c r="P34" s="8"/>
      <c r="Q34" s="10"/>
      <c r="R34" s="5"/>
      <c r="S34" s="5"/>
      <c r="T34" s="5"/>
    </row>
    <row r="35" spans="1:20" ht="12.75">
      <c r="A35" s="27"/>
      <c r="B35" s="5"/>
      <c r="C35" s="5"/>
      <c r="D35" s="5"/>
      <c r="E35" s="5"/>
      <c r="F35" s="26"/>
      <c r="G35" s="5"/>
      <c r="H35" s="5"/>
      <c r="I35" s="5"/>
      <c r="J35" s="6"/>
      <c r="K35" s="10"/>
      <c r="L35" s="5"/>
      <c r="M35" s="1"/>
      <c r="N35" s="1"/>
      <c r="O35" s="5"/>
      <c r="P35" s="8"/>
      <c r="Q35" s="10"/>
      <c r="R35" s="5"/>
      <c r="S35" s="5"/>
      <c r="T35" s="5"/>
    </row>
    <row r="36" spans="1:20" ht="12.75">
      <c r="A36" s="27"/>
      <c r="B36" s="5"/>
      <c r="C36" s="5"/>
      <c r="D36" s="5"/>
      <c r="E36" s="5"/>
      <c r="F36" s="26"/>
      <c r="G36" s="5"/>
      <c r="H36" s="5"/>
      <c r="I36" s="5"/>
      <c r="J36" s="6"/>
      <c r="K36" s="10"/>
      <c r="L36" s="5"/>
      <c r="M36" s="1"/>
      <c r="N36" s="1"/>
      <c r="O36" s="5"/>
      <c r="P36" s="8"/>
      <c r="Q36" s="10"/>
      <c r="R36" s="5"/>
      <c r="S36" s="5"/>
      <c r="T36" s="5"/>
    </row>
    <row r="37" spans="1:20" ht="12.75">
      <c r="A37" s="27"/>
      <c r="B37" s="5"/>
      <c r="C37" s="5"/>
      <c r="D37" s="5"/>
      <c r="E37" s="5"/>
      <c r="F37" s="26"/>
      <c r="G37" s="5"/>
      <c r="H37" s="5"/>
      <c r="I37" s="5"/>
      <c r="J37" s="6"/>
      <c r="K37" s="10"/>
      <c r="L37" s="5"/>
      <c r="M37" s="1"/>
      <c r="N37" s="1"/>
      <c r="O37" s="5"/>
      <c r="P37" s="8"/>
      <c r="Q37" s="10"/>
      <c r="R37" s="5"/>
      <c r="S37" s="5"/>
      <c r="T37" s="5"/>
    </row>
  </sheetData>
  <sheetProtection/>
  <mergeCells count="21">
    <mergeCell ref="A6:C6"/>
    <mergeCell ref="E6:R6"/>
    <mergeCell ref="G3:G4"/>
    <mergeCell ref="H3:R3"/>
    <mergeCell ref="S3:S4"/>
    <mergeCell ref="E5:R5"/>
    <mergeCell ref="A3:A4"/>
    <mergeCell ref="B3:B4"/>
    <mergeCell ref="C3:C4"/>
    <mergeCell ref="D3:D4"/>
    <mergeCell ref="E3:E4"/>
    <mergeCell ref="F3:F4"/>
    <mergeCell ref="E22:R22"/>
    <mergeCell ref="A23:C23"/>
    <mergeCell ref="E23:R23"/>
    <mergeCell ref="E14:R14"/>
    <mergeCell ref="A15:C15"/>
    <mergeCell ref="E15:R15"/>
    <mergeCell ref="E17:R17"/>
    <mergeCell ref="A18:C18"/>
    <mergeCell ref="E18:R1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625" style="138" customWidth="1"/>
    <col min="2" max="2" width="26.375" style="0" customWidth="1"/>
    <col min="3" max="3" width="13.75390625" style="0" customWidth="1"/>
  </cols>
  <sheetData>
    <row r="1" spans="2:3" ht="12.75">
      <c r="B1" s="138"/>
      <c r="C1" s="138"/>
    </row>
    <row r="2" spans="1:3" ht="12.75">
      <c r="A2" s="147">
        <v>1</v>
      </c>
      <c r="B2" s="82" t="s">
        <v>156</v>
      </c>
      <c r="C2" s="147">
        <v>255</v>
      </c>
    </row>
    <row r="3" spans="1:3" ht="12.75">
      <c r="A3" s="147">
        <v>2</v>
      </c>
      <c r="B3" s="67" t="s">
        <v>180</v>
      </c>
      <c r="C3" s="147">
        <v>72</v>
      </c>
    </row>
    <row r="4" spans="1:3" ht="12.75">
      <c r="A4" s="147">
        <v>3</v>
      </c>
      <c r="B4" s="82" t="s">
        <v>101</v>
      </c>
      <c r="C4" s="147">
        <v>39</v>
      </c>
    </row>
    <row r="5" spans="1:3" ht="12.75">
      <c r="A5" s="147">
        <v>4</v>
      </c>
      <c r="B5" s="84" t="s">
        <v>279</v>
      </c>
      <c r="C5" s="147">
        <v>36</v>
      </c>
    </row>
    <row r="6" spans="1:3" ht="12.75">
      <c r="A6" s="147">
        <v>4</v>
      </c>
      <c r="B6" s="82" t="s">
        <v>148</v>
      </c>
      <c r="C6" s="147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PageLayoutView="0" workbookViewId="0" topLeftCell="A1">
      <selection activeCell="G58" sqref="G58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4.00390625" style="5" bestFit="1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31.00390625" style="5" customWidth="1"/>
    <col min="22" max="16384" width="9.125" style="5" customWidth="1"/>
  </cols>
  <sheetData>
    <row r="1" spans="1:33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78" t="s">
        <v>18</v>
      </c>
      <c r="B3" s="178" t="s">
        <v>8</v>
      </c>
      <c r="C3" s="180" t="s">
        <v>25</v>
      </c>
      <c r="D3" s="180" t="s">
        <v>26</v>
      </c>
      <c r="E3" s="180" t="s">
        <v>2</v>
      </c>
      <c r="F3" s="180" t="s">
        <v>3</v>
      </c>
      <c r="G3" s="180" t="s">
        <v>20</v>
      </c>
      <c r="H3" s="180" t="s">
        <v>10</v>
      </c>
      <c r="I3" s="180" t="s">
        <v>11</v>
      </c>
      <c r="J3" s="180" t="s">
        <v>7</v>
      </c>
      <c r="K3" s="180" t="s">
        <v>4</v>
      </c>
      <c r="L3" s="182" t="s">
        <v>1</v>
      </c>
      <c r="M3" s="184" t="s">
        <v>0</v>
      </c>
      <c r="N3" s="190" t="s">
        <v>27</v>
      </c>
      <c r="O3" s="190"/>
      <c r="P3" s="190"/>
      <c r="Q3" s="190"/>
      <c r="R3" s="190"/>
      <c r="S3" s="190"/>
      <c r="T3" s="191" t="s">
        <v>9</v>
      </c>
      <c r="U3" s="188" t="s">
        <v>46</v>
      </c>
    </row>
    <row r="4" spans="1:21" s="7" customFormat="1" ht="12" thickBot="1">
      <c r="A4" s="179"/>
      <c r="B4" s="179"/>
      <c r="C4" s="181"/>
      <c r="D4" s="181"/>
      <c r="E4" s="181"/>
      <c r="F4" s="181"/>
      <c r="G4" s="181"/>
      <c r="H4" s="181"/>
      <c r="I4" s="181"/>
      <c r="J4" s="181"/>
      <c r="K4" s="181"/>
      <c r="L4" s="183"/>
      <c r="M4" s="18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2"/>
      <c r="U4" s="189"/>
    </row>
    <row r="5" spans="1:21" s="41" customFormat="1" ht="12.75">
      <c r="A5" s="60"/>
      <c r="B5" s="61"/>
      <c r="C5" s="61"/>
      <c r="D5" s="61"/>
      <c r="E5" s="61"/>
      <c r="F5" s="61"/>
      <c r="G5" s="39" t="s">
        <v>42</v>
      </c>
      <c r="H5" s="61"/>
      <c r="I5" s="61"/>
      <c r="J5" s="68"/>
      <c r="K5" s="61"/>
      <c r="L5" s="62"/>
      <c r="M5" s="69"/>
      <c r="N5" s="61"/>
      <c r="O5" s="61"/>
      <c r="P5" s="72"/>
      <c r="Q5" s="61"/>
      <c r="R5" s="61"/>
      <c r="S5" s="69"/>
      <c r="T5" s="73"/>
      <c r="U5" s="40"/>
    </row>
    <row r="6" spans="1:21" s="41" customFormat="1" ht="12.75">
      <c r="A6" s="95">
        <v>12</v>
      </c>
      <c r="B6" s="71">
        <v>1</v>
      </c>
      <c r="C6" s="163" t="s">
        <v>44</v>
      </c>
      <c r="D6" s="163" t="s">
        <v>32</v>
      </c>
      <c r="E6" s="67">
        <v>75</v>
      </c>
      <c r="F6" s="67" t="s">
        <v>198</v>
      </c>
      <c r="G6" s="82" t="s">
        <v>181</v>
      </c>
      <c r="H6" s="163" t="s">
        <v>24</v>
      </c>
      <c r="I6" s="163" t="s">
        <v>19</v>
      </c>
      <c r="J6" s="90">
        <v>31445</v>
      </c>
      <c r="K6" s="91" t="s">
        <v>107</v>
      </c>
      <c r="L6" s="75">
        <v>71.7</v>
      </c>
      <c r="M6" s="76"/>
      <c r="N6" s="71">
        <v>45</v>
      </c>
      <c r="O6" s="66">
        <v>47.5</v>
      </c>
      <c r="P6" s="66">
        <v>47.5</v>
      </c>
      <c r="Q6" s="71"/>
      <c r="R6" s="71">
        <v>45</v>
      </c>
      <c r="S6" s="64">
        <f aca="true" t="shared" si="0" ref="S6:S15">R6*M6</f>
        <v>0</v>
      </c>
      <c r="T6" s="77"/>
      <c r="U6" s="163" t="s">
        <v>199</v>
      </c>
    </row>
    <row r="7" spans="1:21" s="41" customFormat="1" ht="12.75">
      <c r="A7" s="44"/>
      <c r="B7" s="71"/>
      <c r="C7" s="71"/>
      <c r="D7" s="163"/>
      <c r="E7" s="71"/>
      <c r="F7" s="48"/>
      <c r="G7" s="48" t="s">
        <v>43</v>
      </c>
      <c r="H7" s="48"/>
      <c r="I7" s="71"/>
      <c r="J7" s="74"/>
      <c r="K7" s="71"/>
      <c r="L7" s="75"/>
      <c r="M7" s="76"/>
      <c r="N7" s="71"/>
      <c r="O7" s="71"/>
      <c r="P7" s="71"/>
      <c r="Q7" s="71"/>
      <c r="R7" s="48"/>
      <c r="S7" s="64">
        <f t="shared" si="0"/>
        <v>0</v>
      </c>
      <c r="T7" s="77"/>
      <c r="U7" s="43"/>
    </row>
    <row r="8" spans="1:21" s="41" customFormat="1" ht="12.75">
      <c r="A8" s="44">
        <v>12</v>
      </c>
      <c r="B8" s="71">
        <v>1</v>
      </c>
      <c r="C8" s="163" t="s">
        <v>44</v>
      </c>
      <c r="D8" s="163" t="s">
        <v>32</v>
      </c>
      <c r="E8" s="67">
        <v>44</v>
      </c>
      <c r="F8" s="67" t="s">
        <v>200</v>
      </c>
      <c r="G8" s="82" t="s">
        <v>181</v>
      </c>
      <c r="H8" s="163" t="s">
        <v>24</v>
      </c>
      <c r="I8" s="163" t="s">
        <v>19</v>
      </c>
      <c r="J8" s="90">
        <v>39514</v>
      </c>
      <c r="K8" s="91" t="s">
        <v>210</v>
      </c>
      <c r="L8" s="75">
        <v>32.85</v>
      </c>
      <c r="M8" s="76"/>
      <c r="N8" s="71">
        <v>20</v>
      </c>
      <c r="O8" s="71">
        <v>25</v>
      </c>
      <c r="P8" s="66">
        <v>27.5</v>
      </c>
      <c r="Q8" s="71"/>
      <c r="R8" s="48">
        <v>25</v>
      </c>
      <c r="S8" s="64">
        <f t="shared" si="0"/>
        <v>0</v>
      </c>
      <c r="T8" s="77"/>
      <c r="U8" s="163" t="s">
        <v>199</v>
      </c>
    </row>
    <row r="9" spans="1:21" s="41" customFormat="1" ht="12.75">
      <c r="A9" s="44">
        <v>12</v>
      </c>
      <c r="B9" s="71">
        <v>1</v>
      </c>
      <c r="C9" s="163" t="s">
        <v>44</v>
      </c>
      <c r="D9" s="163" t="s">
        <v>32</v>
      </c>
      <c r="E9" s="67">
        <v>60</v>
      </c>
      <c r="F9" s="67" t="s">
        <v>201</v>
      </c>
      <c r="G9" s="82" t="s">
        <v>181</v>
      </c>
      <c r="H9" s="163" t="s">
        <v>24</v>
      </c>
      <c r="I9" s="163" t="s">
        <v>19</v>
      </c>
      <c r="J9" s="67" t="s">
        <v>211</v>
      </c>
      <c r="K9" s="91" t="s">
        <v>146</v>
      </c>
      <c r="L9" s="75">
        <v>59.3</v>
      </c>
      <c r="M9" s="76"/>
      <c r="N9" s="71">
        <v>57.5</v>
      </c>
      <c r="O9" s="66">
        <v>60</v>
      </c>
      <c r="P9" s="41">
        <v>60</v>
      </c>
      <c r="Q9" s="71"/>
      <c r="R9" s="48">
        <v>60</v>
      </c>
      <c r="S9" s="64">
        <f t="shared" si="0"/>
        <v>0</v>
      </c>
      <c r="T9" s="77"/>
      <c r="U9" s="163" t="s">
        <v>199</v>
      </c>
    </row>
    <row r="10" spans="1:21" s="41" customFormat="1" ht="12.75">
      <c r="A10" s="44">
        <v>12</v>
      </c>
      <c r="B10" s="71">
        <v>1</v>
      </c>
      <c r="C10" s="163" t="s">
        <v>44</v>
      </c>
      <c r="D10" s="163" t="s">
        <v>32</v>
      </c>
      <c r="E10" s="67">
        <v>75</v>
      </c>
      <c r="F10" s="67" t="s">
        <v>202</v>
      </c>
      <c r="G10" s="82" t="s">
        <v>207</v>
      </c>
      <c r="H10" s="163" t="s">
        <v>24</v>
      </c>
      <c r="I10" s="163" t="s">
        <v>19</v>
      </c>
      <c r="J10" s="90">
        <v>36761</v>
      </c>
      <c r="K10" s="91" t="s">
        <v>212</v>
      </c>
      <c r="L10" s="75">
        <v>70.2</v>
      </c>
      <c r="M10" s="76">
        <v>0.7014</v>
      </c>
      <c r="N10" s="71">
        <v>40</v>
      </c>
      <c r="O10" s="71">
        <v>42.5</v>
      </c>
      <c r="P10" s="66">
        <v>55</v>
      </c>
      <c r="Q10" s="71"/>
      <c r="R10" s="48">
        <v>42.5</v>
      </c>
      <c r="S10" s="64">
        <f t="shared" si="0"/>
        <v>29.8095</v>
      </c>
      <c r="T10" s="77"/>
      <c r="U10" s="163" t="s">
        <v>213</v>
      </c>
    </row>
    <row r="11" spans="1:21" s="41" customFormat="1" ht="12.75">
      <c r="A11" s="44">
        <v>5</v>
      </c>
      <c r="B11" s="71">
        <v>2</v>
      </c>
      <c r="C11" s="163" t="s">
        <v>44</v>
      </c>
      <c r="D11" s="163" t="s">
        <v>32</v>
      </c>
      <c r="E11" s="67">
        <v>75</v>
      </c>
      <c r="F11" s="67" t="s">
        <v>288</v>
      </c>
      <c r="G11" s="82" t="s">
        <v>70</v>
      </c>
      <c r="H11" s="163" t="s">
        <v>24</v>
      </c>
      <c r="I11" s="163" t="s">
        <v>19</v>
      </c>
      <c r="J11" s="90">
        <v>33230</v>
      </c>
      <c r="K11" s="91" t="s">
        <v>107</v>
      </c>
      <c r="L11" s="75">
        <v>74.7</v>
      </c>
      <c r="M11" s="76">
        <v>0.6666</v>
      </c>
      <c r="N11" s="71">
        <v>100</v>
      </c>
      <c r="O11" s="71">
        <v>105</v>
      </c>
      <c r="P11" s="71">
        <v>107.5</v>
      </c>
      <c r="Q11" s="71"/>
      <c r="R11" s="48">
        <v>107.5</v>
      </c>
      <c r="S11" s="64">
        <f t="shared" si="0"/>
        <v>71.6595</v>
      </c>
      <c r="T11" s="77"/>
      <c r="U11" s="163"/>
    </row>
    <row r="12" spans="1:21" s="41" customFormat="1" ht="12.75">
      <c r="A12" s="44">
        <v>3</v>
      </c>
      <c r="B12" s="71">
        <v>3</v>
      </c>
      <c r="C12" s="163" t="s">
        <v>44</v>
      </c>
      <c r="D12" s="163" t="s">
        <v>32</v>
      </c>
      <c r="E12" s="67">
        <v>75</v>
      </c>
      <c r="F12" s="67" t="s">
        <v>203</v>
      </c>
      <c r="G12" s="82" t="s">
        <v>70</v>
      </c>
      <c r="H12" s="163" t="s">
        <v>24</v>
      </c>
      <c r="I12" s="163" t="s">
        <v>19</v>
      </c>
      <c r="J12" s="90">
        <v>33158</v>
      </c>
      <c r="K12" s="91" t="s">
        <v>107</v>
      </c>
      <c r="L12" s="75">
        <v>69.5</v>
      </c>
      <c r="M12" s="76">
        <v>0.7074</v>
      </c>
      <c r="N12" s="71">
        <v>60</v>
      </c>
      <c r="O12" s="71">
        <v>62.5</v>
      </c>
      <c r="P12" s="71">
        <v>65</v>
      </c>
      <c r="Q12" s="71"/>
      <c r="R12" s="48">
        <v>65</v>
      </c>
      <c r="S12" s="64">
        <f t="shared" si="0"/>
        <v>45.981</v>
      </c>
      <c r="T12" s="77"/>
      <c r="U12" s="83" t="s">
        <v>214</v>
      </c>
    </row>
    <row r="13" spans="1:21" s="41" customFormat="1" ht="12.75">
      <c r="A13" s="44">
        <v>12</v>
      </c>
      <c r="B13" s="71">
        <v>1</v>
      </c>
      <c r="C13" s="163" t="s">
        <v>44</v>
      </c>
      <c r="D13" s="163" t="s">
        <v>32</v>
      </c>
      <c r="E13" s="67">
        <v>75</v>
      </c>
      <c r="F13" s="67" t="s">
        <v>204</v>
      </c>
      <c r="G13" s="82" t="s">
        <v>181</v>
      </c>
      <c r="H13" s="163" t="s">
        <v>24</v>
      </c>
      <c r="I13" s="163" t="s">
        <v>19</v>
      </c>
      <c r="J13" s="90">
        <v>31097</v>
      </c>
      <c r="K13" s="91" t="s">
        <v>107</v>
      </c>
      <c r="L13" s="75">
        <v>74.4</v>
      </c>
      <c r="M13" s="76">
        <v>0.6687</v>
      </c>
      <c r="N13" s="71">
        <v>130</v>
      </c>
      <c r="O13" s="71">
        <v>135</v>
      </c>
      <c r="P13" s="71">
        <v>140</v>
      </c>
      <c r="Q13" s="71"/>
      <c r="R13" s="48">
        <v>140</v>
      </c>
      <c r="S13" s="64">
        <f t="shared" si="0"/>
        <v>93.618</v>
      </c>
      <c r="T13" s="77"/>
      <c r="U13" s="83" t="s">
        <v>214</v>
      </c>
    </row>
    <row r="14" spans="1:21" s="41" customFormat="1" ht="12.75">
      <c r="A14" s="44">
        <v>12</v>
      </c>
      <c r="B14" s="71">
        <v>1</v>
      </c>
      <c r="C14" s="163" t="s">
        <v>44</v>
      </c>
      <c r="D14" s="163" t="s">
        <v>32</v>
      </c>
      <c r="E14" s="67">
        <v>110</v>
      </c>
      <c r="F14" s="67" t="s">
        <v>205</v>
      </c>
      <c r="G14" s="82" t="s">
        <v>70</v>
      </c>
      <c r="H14" s="163" t="s">
        <v>24</v>
      </c>
      <c r="I14" s="163" t="s">
        <v>19</v>
      </c>
      <c r="J14" s="90">
        <v>30701</v>
      </c>
      <c r="K14" s="91" t="s">
        <v>93</v>
      </c>
      <c r="L14" s="75">
        <v>105.9</v>
      </c>
      <c r="M14" s="76">
        <v>0.5422</v>
      </c>
      <c r="N14" s="71">
        <v>152.5</v>
      </c>
      <c r="O14" s="71">
        <v>157.5</v>
      </c>
      <c r="P14" s="71">
        <v>162.5</v>
      </c>
      <c r="Q14" s="71"/>
      <c r="R14" s="48">
        <v>162.5</v>
      </c>
      <c r="S14" s="64">
        <f t="shared" si="0"/>
        <v>88.1075</v>
      </c>
      <c r="T14" s="77"/>
      <c r="U14" s="83" t="s">
        <v>214</v>
      </c>
    </row>
    <row r="15" spans="1:21" s="41" customFormat="1" ht="12.75">
      <c r="A15" s="44">
        <v>12</v>
      </c>
      <c r="B15" s="163">
        <v>1</v>
      </c>
      <c r="C15" s="163" t="s">
        <v>44</v>
      </c>
      <c r="D15" s="163" t="s">
        <v>32</v>
      </c>
      <c r="E15" s="67">
        <v>125</v>
      </c>
      <c r="F15" s="67" t="s">
        <v>206</v>
      </c>
      <c r="G15" s="82" t="s">
        <v>208</v>
      </c>
      <c r="H15" s="163" t="s">
        <v>209</v>
      </c>
      <c r="I15" s="163" t="s">
        <v>19</v>
      </c>
      <c r="J15" s="90">
        <v>22107</v>
      </c>
      <c r="K15" s="91" t="s">
        <v>130</v>
      </c>
      <c r="L15" s="46">
        <v>115.15</v>
      </c>
      <c r="M15" s="64"/>
      <c r="N15" s="163">
        <v>100</v>
      </c>
      <c r="O15" s="163">
        <v>115</v>
      </c>
      <c r="P15" s="66">
        <v>127.5</v>
      </c>
      <c r="Q15" s="163"/>
      <c r="R15" s="42">
        <v>115</v>
      </c>
      <c r="S15" s="64">
        <f t="shared" si="0"/>
        <v>0</v>
      </c>
      <c r="T15" s="162"/>
      <c r="U15" s="83" t="s">
        <v>215</v>
      </c>
    </row>
    <row r="16" spans="1:21" s="41" customFormat="1" ht="13.5" customHeight="1">
      <c r="A16" s="44"/>
      <c r="B16" s="71"/>
      <c r="C16" s="163" t="s">
        <v>44</v>
      </c>
      <c r="D16" s="163" t="s">
        <v>32</v>
      </c>
      <c r="E16" s="71"/>
      <c r="F16" s="48"/>
      <c r="G16" s="48" t="s">
        <v>45</v>
      </c>
      <c r="H16" s="48"/>
      <c r="I16" s="71"/>
      <c r="J16" s="74"/>
      <c r="K16" s="71"/>
      <c r="L16" s="75"/>
      <c r="M16" s="76"/>
      <c r="N16" s="71"/>
      <c r="O16" s="71"/>
      <c r="P16" s="71"/>
      <c r="Q16" s="71"/>
      <c r="R16" s="48"/>
      <c r="S16" s="76"/>
      <c r="T16" s="162"/>
      <c r="U16" s="43"/>
    </row>
    <row r="17" spans="1:21" s="41" customFormat="1" ht="12.75">
      <c r="A17" s="44">
        <v>12</v>
      </c>
      <c r="B17" s="163">
        <v>1</v>
      </c>
      <c r="C17" s="163" t="s">
        <v>28</v>
      </c>
      <c r="D17" s="163" t="s">
        <v>32</v>
      </c>
      <c r="E17" s="67">
        <v>48</v>
      </c>
      <c r="F17" s="89" t="s">
        <v>91</v>
      </c>
      <c r="G17" s="82" t="s">
        <v>94</v>
      </c>
      <c r="H17" s="163" t="s">
        <v>24</v>
      </c>
      <c r="I17" s="163" t="s">
        <v>19</v>
      </c>
      <c r="J17" s="90" t="s">
        <v>92</v>
      </c>
      <c r="K17" s="83" t="s">
        <v>93</v>
      </c>
      <c r="L17" s="46">
        <v>47.3</v>
      </c>
      <c r="M17" s="64">
        <v>1.0659</v>
      </c>
      <c r="N17" s="66">
        <v>55</v>
      </c>
      <c r="O17" s="65">
        <v>55</v>
      </c>
      <c r="P17" s="65">
        <v>60</v>
      </c>
      <c r="Q17" s="163">
        <v>62.5</v>
      </c>
      <c r="R17" s="42">
        <v>60</v>
      </c>
      <c r="S17" s="64">
        <f>R17*M17</f>
        <v>63.95400000000001</v>
      </c>
      <c r="T17" s="162"/>
      <c r="U17" s="163" t="s">
        <v>106</v>
      </c>
    </row>
    <row r="18" spans="1:21" s="41" customFormat="1" ht="12.75">
      <c r="A18" s="44">
        <v>12</v>
      </c>
      <c r="B18" s="163">
        <v>1</v>
      </c>
      <c r="C18" s="163" t="s">
        <v>28</v>
      </c>
      <c r="D18" s="163" t="s">
        <v>32</v>
      </c>
      <c r="E18" s="67">
        <v>60</v>
      </c>
      <c r="F18" s="89" t="s">
        <v>96</v>
      </c>
      <c r="G18" s="88" t="s">
        <v>100</v>
      </c>
      <c r="H18" s="169" t="s">
        <v>24</v>
      </c>
      <c r="I18" s="169" t="s">
        <v>19</v>
      </c>
      <c r="J18" s="150">
        <v>33719</v>
      </c>
      <c r="K18" s="115" t="s">
        <v>107</v>
      </c>
      <c r="L18" s="46">
        <v>58.3</v>
      </c>
      <c r="M18" s="64">
        <v>0.8422</v>
      </c>
      <c r="N18" s="137">
        <v>40</v>
      </c>
      <c r="O18" s="71">
        <v>40</v>
      </c>
      <c r="P18" s="126">
        <v>50</v>
      </c>
      <c r="Q18" s="71"/>
      <c r="R18" s="48">
        <v>40</v>
      </c>
      <c r="S18" s="64">
        <f>R18*M18</f>
        <v>33.687999999999995</v>
      </c>
      <c r="T18" s="162"/>
      <c r="U18" s="163" t="s">
        <v>103</v>
      </c>
    </row>
    <row r="19" spans="1:21" s="41" customFormat="1" ht="12.75">
      <c r="A19" s="44">
        <v>12</v>
      </c>
      <c r="B19" s="163">
        <v>1</v>
      </c>
      <c r="C19" s="163" t="s">
        <v>28</v>
      </c>
      <c r="D19" s="163" t="s">
        <v>32</v>
      </c>
      <c r="E19" s="67">
        <v>56</v>
      </c>
      <c r="F19" s="89" t="s">
        <v>97</v>
      </c>
      <c r="G19" s="88" t="s">
        <v>101</v>
      </c>
      <c r="H19" s="169" t="s">
        <v>24</v>
      </c>
      <c r="I19" s="169" t="s">
        <v>19</v>
      </c>
      <c r="J19" s="150" t="s">
        <v>108</v>
      </c>
      <c r="K19" s="115" t="s">
        <v>107</v>
      </c>
      <c r="L19" s="46">
        <v>55.95</v>
      </c>
      <c r="M19" s="64">
        <v>0.8748</v>
      </c>
      <c r="N19" s="163">
        <v>75</v>
      </c>
      <c r="O19" s="163">
        <v>80</v>
      </c>
      <c r="P19" s="137">
        <v>82.5</v>
      </c>
      <c r="Q19" s="163"/>
      <c r="R19" s="42">
        <v>80</v>
      </c>
      <c r="S19" s="64">
        <f>R19*M19</f>
        <v>69.98400000000001</v>
      </c>
      <c r="T19" s="162"/>
      <c r="U19" s="163" t="s">
        <v>104</v>
      </c>
    </row>
    <row r="20" spans="1:21" s="41" customFormat="1" ht="12.75">
      <c r="A20" s="44"/>
      <c r="B20" s="163"/>
      <c r="C20" s="163" t="s">
        <v>28</v>
      </c>
      <c r="D20" s="163" t="s">
        <v>32</v>
      </c>
      <c r="E20" s="67">
        <v>60</v>
      </c>
      <c r="F20" s="89" t="s">
        <v>98</v>
      </c>
      <c r="G20" s="109" t="s">
        <v>70</v>
      </c>
      <c r="H20" s="169" t="s">
        <v>24</v>
      </c>
      <c r="I20" s="169" t="s">
        <v>19</v>
      </c>
      <c r="J20" s="150">
        <v>32714</v>
      </c>
      <c r="K20" s="115" t="s">
        <v>93</v>
      </c>
      <c r="L20" s="46">
        <v>59.2</v>
      </c>
      <c r="M20" s="64">
        <v>0.8242</v>
      </c>
      <c r="N20" s="126">
        <v>55</v>
      </c>
      <c r="O20" s="126">
        <v>55</v>
      </c>
      <c r="P20" s="126">
        <v>55</v>
      </c>
      <c r="Q20" s="163"/>
      <c r="R20" s="42">
        <v>0</v>
      </c>
      <c r="S20" s="64">
        <f>R20*M20</f>
        <v>0</v>
      </c>
      <c r="T20" s="162"/>
      <c r="U20" s="163" t="s">
        <v>69</v>
      </c>
    </row>
    <row r="21" spans="1:21" s="41" customFormat="1" ht="12.75">
      <c r="A21" s="44">
        <v>12</v>
      </c>
      <c r="B21" s="163">
        <v>1</v>
      </c>
      <c r="C21" s="163" t="s">
        <v>28</v>
      </c>
      <c r="D21" s="163" t="s">
        <v>32</v>
      </c>
      <c r="E21" s="67">
        <v>75</v>
      </c>
      <c r="F21" s="67" t="s">
        <v>99</v>
      </c>
      <c r="G21" s="82" t="s">
        <v>102</v>
      </c>
      <c r="H21" s="169" t="s">
        <v>24</v>
      </c>
      <c r="I21" s="169" t="s">
        <v>19</v>
      </c>
      <c r="J21" s="90" t="s">
        <v>109</v>
      </c>
      <c r="K21" s="115" t="s">
        <v>110</v>
      </c>
      <c r="L21" s="46">
        <v>74.8</v>
      </c>
      <c r="M21" s="64">
        <v>0.9379</v>
      </c>
      <c r="N21" s="163">
        <v>60</v>
      </c>
      <c r="O21" s="163">
        <v>65</v>
      </c>
      <c r="P21" s="137">
        <v>67.5</v>
      </c>
      <c r="Q21" s="163"/>
      <c r="R21" s="42">
        <v>65</v>
      </c>
      <c r="S21" s="64">
        <f>R21*M21</f>
        <v>60.963499999999996</v>
      </c>
      <c r="T21" s="162"/>
      <c r="U21" s="163" t="s">
        <v>105</v>
      </c>
    </row>
    <row r="22" spans="1:21" s="41" customFormat="1" ht="12.75">
      <c r="A22" s="44"/>
      <c r="B22" s="71"/>
      <c r="C22" s="71"/>
      <c r="D22" s="71"/>
      <c r="E22" s="71"/>
      <c r="F22" s="48"/>
      <c r="G22" s="48" t="s">
        <v>47</v>
      </c>
      <c r="H22" s="163"/>
      <c r="I22" s="163"/>
      <c r="J22" s="74"/>
      <c r="K22" s="71"/>
      <c r="L22" s="75"/>
      <c r="M22" s="76"/>
      <c r="N22" s="71"/>
      <c r="O22" s="71"/>
      <c r="P22" s="71"/>
      <c r="Q22" s="71"/>
      <c r="R22" s="48"/>
      <c r="S22" s="64">
        <f aca="true" t="shared" si="1" ref="S22:S63">R22*M22</f>
        <v>0</v>
      </c>
      <c r="T22" s="162"/>
      <c r="U22" s="163"/>
    </row>
    <row r="23" spans="1:21" s="41" customFormat="1" ht="12.75">
      <c r="A23" s="44">
        <v>12</v>
      </c>
      <c r="B23" s="71">
        <v>1</v>
      </c>
      <c r="C23" s="163" t="s">
        <v>28</v>
      </c>
      <c r="D23" s="163" t="s">
        <v>32</v>
      </c>
      <c r="E23" s="67">
        <v>56</v>
      </c>
      <c r="F23" s="67" t="s">
        <v>111</v>
      </c>
      <c r="G23" s="82" t="s">
        <v>148</v>
      </c>
      <c r="H23" s="163" t="s">
        <v>24</v>
      </c>
      <c r="I23" s="163" t="s">
        <v>19</v>
      </c>
      <c r="J23" s="67" t="s">
        <v>128</v>
      </c>
      <c r="K23" s="91" t="s">
        <v>129</v>
      </c>
      <c r="L23" s="75">
        <v>53.95</v>
      </c>
      <c r="M23" s="76">
        <v>0.9111</v>
      </c>
      <c r="N23" s="163">
        <v>67.5</v>
      </c>
      <c r="O23" s="137">
        <v>70</v>
      </c>
      <c r="P23" s="71">
        <v>70</v>
      </c>
      <c r="Q23" s="163"/>
      <c r="R23" s="42">
        <v>70</v>
      </c>
      <c r="S23" s="64">
        <f t="shared" si="1"/>
        <v>63.777</v>
      </c>
      <c r="T23" s="162"/>
      <c r="U23" s="163"/>
    </row>
    <row r="24" spans="1:21" s="41" customFormat="1" ht="12.75">
      <c r="A24" s="44">
        <v>12</v>
      </c>
      <c r="B24" s="71">
        <v>1</v>
      </c>
      <c r="C24" s="71" t="s">
        <v>28</v>
      </c>
      <c r="D24" s="71" t="s">
        <v>32</v>
      </c>
      <c r="E24" s="156">
        <v>67.5</v>
      </c>
      <c r="F24" s="156" t="s">
        <v>223</v>
      </c>
      <c r="G24" s="164" t="s">
        <v>94</v>
      </c>
      <c r="H24" s="163" t="s">
        <v>24</v>
      </c>
      <c r="I24" s="163" t="s">
        <v>19</v>
      </c>
      <c r="J24" s="171">
        <v>33576</v>
      </c>
      <c r="K24" s="172" t="s">
        <v>93</v>
      </c>
      <c r="L24" s="75">
        <v>65.8</v>
      </c>
      <c r="M24" s="76">
        <v>0.7429</v>
      </c>
      <c r="N24" s="137">
        <v>125</v>
      </c>
      <c r="O24" s="71">
        <v>127.5</v>
      </c>
      <c r="P24" s="71">
        <v>132.5</v>
      </c>
      <c r="Q24" s="71"/>
      <c r="R24" s="48">
        <v>132.5</v>
      </c>
      <c r="S24" s="64">
        <f t="shared" si="1"/>
        <v>98.43425</v>
      </c>
      <c r="T24" s="162"/>
      <c r="U24" s="163"/>
    </row>
    <row r="25" spans="1:21" s="41" customFormat="1" ht="12.75">
      <c r="A25" s="44">
        <v>3</v>
      </c>
      <c r="B25" s="71">
        <v>3</v>
      </c>
      <c r="C25" s="163" t="s">
        <v>28</v>
      </c>
      <c r="D25" s="163" t="s">
        <v>32</v>
      </c>
      <c r="E25" s="67">
        <v>75</v>
      </c>
      <c r="F25" s="67" t="s">
        <v>112</v>
      </c>
      <c r="G25" s="88" t="s">
        <v>101</v>
      </c>
      <c r="H25" s="91" t="s">
        <v>72</v>
      </c>
      <c r="I25" s="163" t="s">
        <v>19</v>
      </c>
      <c r="J25" s="90">
        <v>23168</v>
      </c>
      <c r="K25" s="114" t="s">
        <v>130</v>
      </c>
      <c r="L25" s="46">
        <v>73.8</v>
      </c>
      <c r="M25" s="64">
        <v>0.9287</v>
      </c>
      <c r="N25" s="163">
        <v>120</v>
      </c>
      <c r="O25" s="163">
        <v>125</v>
      </c>
      <c r="P25" s="137">
        <v>130</v>
      </c>
      <c r="Q25" s="163"/>
      <c r="R25" s="42">
        <v>125</v>
      </c>
      <c r="S25" s="64">
        <f t="shared" si="1"/>
        <v>116.08749999999999</v>
      </c>
      <c r="T25" s="162"/>
      <c r="U25" s="163"/>
    </row>
    <row r="26" spans="1:21" s="41" customFormat="1" ht="12.75">
      <c r="A26" s="44">
        <v>12</v>
      </c>
      <c r="B26" s="71">
        <v>1</v>
      </c>
      <c r="C26" s="163" t="s">
        <v>28</v>
      </c>
      <c r="D26" s="163" t="s">
        <v>32</v>
      </c>
      <c r="E26" s="67">
        <v>75</v>
      </c>
      <c r="F26" s="67" t="s">
        <v>113</v>
      </c>
      <c r="G26" s="109" t="s">
        <v>70</v>
      </c>
      <c r="H26" s="163" t="s">
        <v>87</v>
      </c>
      <c r="I26" s="163" t="s">
        <v>19</v>
      </c>
      <c r="J26" s="90">
        <v>35234</v>
      </c>
      <c r="K26" s="91" t="s">
        <v>131</v>
      </c>
      <c r="L26" s="75">
        <v>69.05</v>
      </c>
      <c r="M26" s="76">
        <v>0.711</v>
      </c>
      <c r="N26" s="71">
        <v>130</v>
      </c>
      <c r="O26" s="71">
        <v>135</v>
      </c>
      <c r="P26" s="71">
        <v>137.5</v>
      </c>
      <c r="Q26" s="71"/>
      <c r="R26" s="48">
        <v>137.5</v>
      </c>
      <c r="S26" s="64">
        <f t="shared" si="1"/>
        <v>97.76249999999999</v>
      </c>
      <c r="T26" s="162"/>
      <c r="U26" s="163"/>
    </row>
    <row r="27" spans="1:21" s="41" customFormat="1" ht="12.75">
      <c r="A27" s="44">
        <v>5</v>
      </c>
      <c r="B27" s="71">
        <v>2</v>
      </c>
      <c r="C27" s="163" t="s">
        <v>28</v>
      </c>
      <c r="D27" s="163" t="s">
        <v>32</v>
      </c>
      <c r="E27" s="67">
        <v>75</v>
      </c>
      <c r="F27" s="67" t="s">
        <v>114</v>
      </c>
      <c r="G27" s="109" t="s">
        <v>149</v>
      </c>
      <c r="H27" s="163" t="s">
        <v>24</v>
      </c>
      <c r="I27" s="163" t="s">
        <v>19</v>
      </c>
      <c r="J27" s="90" t="s">
        <v>132</v>
      </c>
      <c r="K27" s="91" t="s">
        <v>131</v>
      </c>
      <c r="L27" s="75">
        <v>74.2</v>
      </c>
      <c r="M27" s="76">
        <v>0.6701</v>
      </c>
      <c r="N27" s="137">
        <v>132.5</v>
      </c>
      <c r="O27" s="137">
        <v>132.5</v>
      </c>
      <c r="P27" s="71">
        <v>132.5</v>
      </c>
      <c r="Q27" s="71"/>
      <c r="R27" s="48">
        <v>132.5</v>
      </c>
      <c r="S27" s="64">
        <f t="shared" si="1"/>
        <v>88.78825</v>
      </c>
      <c r="T27" s="162"/>
      <c r="U27" s="163"/>
    </row>
    <row r="28" spans="1:21" s="41" customFormat="1" ht="12.75">
      <c r="A28" s="44">
        <v>5</v>
      </c>
      <c r="B28" s="71">
        <v>2</v>
      </c>
      <c r="C28" s="163" t="s">
        <v>28</v>
      </c>
      <c r="D28" s="163" t="s">
        <v>32</v>
      </c>
      <c r="E28" s="67">
        <v>82.5</v>
      </c>
      <c r="F28" s="67" t="s">
        <v>115</v>
      </c>
      <c r="G28" s="82" t="s">
        <v>150</v>
      </c>
      <c r="H28" s="163" t="s">
        <v>24</v>
      </c>
      <c r="I28" s="163" t="s">
        <v>19</v>
      </c>
      <c r="J28" s="90" t="s">
        <v>133</v>
      </c>
      <c r="K28" s="91" t="s">
        <v>134</v>
      </c>
      <c r="L28" s="46">
        <v>82.6</v>
      </c>
      <c r="M28" s="64">
        <v>0.6273</v>
      </c>
      <c r="N28" s="163">
        <v>102.5</v>
      </c>
      <c r="O28" s="163">
        <v>107.5</v>
      </c>
      <c r="P28" s="71">
        <v>110</v>
      </c>
      <c r="Q28" s="163"/>
      <c r="R28" s="42">
        <v>110</v>
      </c>
      <c r="S28" s="64">
        <f t="shared" si="1"/>
        <v>69.003</v>
      </c>
      <c r="T28" s="162"/>
      <c r="U28" s="163"/>
    </row>
    <row r="29" spans="1:21" s="41" customFormat="1" ht="12.75">
      <c r="A29" s="44">
        <v>12</v>
      </c>
      <c r="B29" s="163">
        <v>1</v>
      </c>
      <c r="C29" s="163" t="s">
        <v>28</v>
      </c>
      <c r="D29" s="163" t="s">
        <v>32</v>
      </c>
      <c r="E29" s="67">
        <v>82.5</v>
      </c>
      <c r="F29" s="67" t="s">
        <v>116</v>
      </c>
      <c r="G29" s="109" t="s">
        <v>70</v>
      </c>
      <c r="H29" s="163" t="s">
        <v>24</v>
      </c>
      <c r="I29" s="163" t="s">
        <v>19</v>
      </c>
      <c r="J29" s="90">
        <v>33447</v>
      </c>
      <c r="K29" s="91" t="s">
        <v>107</v>
      </c>
      <c r="L29" s="75" t="s">
        <v>295</v>
      </c>
      <c r="M29" s="76">
        <v>0.629</v>
      </c>
      <c r="N29" s="71">
        <v>142.5</v>
      </c>
      <c r="O29" s="71">
        <v>147.5</v>
      </c>
      <c r="P29" s="71">
        <v>150</v>
      </c>
      <c r="Q29" s="71"/>
      <c r="R29" s="48">
        <v>150</v>
      </c>
      <c r="S29" s="64">
        <f t="shared" si="1"/>
        <v>94.35</v>
      </c>
      <c r="T29" s="162"/>
      <c r="U29" s="83"/>
    </row>
    <row r="30" spans="1:21" s="41" customFormat="1" ht="12.75">
      <c r="A30" s="44"/>
      <c r="B30" s="163"/>
      <c r="C30" s="163" t="s">
        <v>28</v>
      </c>
      <c r="D30" s="163" t="s">
        <v>32</v>
      </c>
      <c r="E30" s="67">
        <v>90</v>
      </c>
      <c r="F30" s="67" t="s">
        <v>117</v>
      </c>
      <c r="G30" s="88" t="s">
        <v>151</v>
      </c>
      <c r="H30" s="163" t="s">
        <v>24</v>
      </c>
      <c r="I30" s="163" t="s">
        <v>19</v>
      </c>
      <c r="J30" s="90" t="s">
        <v>136</v>
      </c>
      <c r="K30" s="83" t="s">
        <v>137</v>
      </c>
      <c r="L30" s="46">
        <v>87.8</v>
      </c>
      <c r="M30" s="64">
        <v>0.6228</v>
      </c>
      <c r="N30" s="126">
        <v>132.5</v>
      </c>
      <c r="O30" s="126">
        <v>140</v>
      </c>
      <c r="P30" s="126">
        <v>140</v>
      </c>
      <c r="Q30" s="163"/>
      <c r="R30" s="42">
        <v>0</v>
      </c>
      <c r="S30" s="64">
        <f t="shared" si="1"/>
        <v>0</v>
      </c>
      <c r="T30" s="162"/>
      <c r="U30" s="163"/>
    </row>
    <row r="31" spans="1:21" s="41" customFormat="1" ht="12.75">
      <c r="A31" s="44">
        <v>12</v>
      </c>
      <c r="B31" s="163">
        <v>1</v>
      </c>
      <c r="C31" s="163" t="s">
        <v>28</v>
      </c>
      <c r="D31" s="163" t="s">
        <v>32</v>
      </c>
      <c r="E31" s="67">
        <v>90</v>
      </c>
      <c r="F31" s="67" t="s">
        <v>118</v>
      </c>
      <c r="G31" s="88" t="s">
        <v>149</v>
      </c>
      <c r="H31" s="163" t="s">
        <v>24</v>
      </c>
      <c r="I31" s="163" t="s">
        <v>19</v>
      </c>
      <c r="J31" s="90">
        <v>38659</v>
      </c>
      <c r="K31" s="83" t="s">
        <v>138</v>
      </c>
      <c r="L31" s="46">
        <v>84.45</v>
      </c>
      <c r="M31" s="64">
        <v>0.6093</v>
      </c>
      <c r="N31" s="163">
        <v>80</v>
      </c>
      <c r="O31" s="163">
        <v>85</v>
      </c>
      <c r="P31" s="163">
        <v>92.5</v>
      </c>
      <c r="Q31" s="163"/>
      <c r="R31" s="42">
        <v>92.5</v>
      </c>
      <c r="S31" s="64">
        <f t="shared" si="1"/>
        <v>56.36024999999999</v>
      </c>
      <c r="T31" s="162"/>
      <c r="U31" s="83"/>
    </row>
    <row r="32" spans="1:21" s="41" customFormat="1" ht="12.75">
      <c r="A32" s="44">
        <v>12</v>
      </c>
      <c r="B32" s="163">
        <v>1</v>
      </c>
      <c r="C32" s="163" t="s">
        <v>28</v>
      </c>
      <c r="D32" s="163" t="s">
        <v>32</v>
      </c>
      <c r="E32" s="67">
        <v>90</v>
      </c>
      <c r="F32" s="67" t="s">
        <v>296</v>
      </c>
      <c r="G32" s="88" t="s">
        <v>297</v>
      </c>
      <c r="H32" s="163" t="s">
        <v>24</v>
      </c>
      <c r="I32" s="163" t="s">
        <v>19</v>
      </c>
      <c r="J32" s="90">
        <v>34487</v>
      </c>
      <c r="K32" s="91" t="s">
        <v>107</v>
      </c>
      <c r="L32" s="46">
        <v>84.9</v>
      </c>
      <c r="M32" s="64">
        <v>0.6074</v>
      </c>
      <c r="N32" s="163">
        <v>170</v>
      </c>
      <c r="O32" s="163">
        <v>180</v>
      </c>
      <c r="P32" s="163">
        <v>185</v>
      </c>
      <c r="Q32" s="163"/>
      <c r="R32" s="42">
        <v>185</v>
      </c>
      <c r="S32" s="64">
        <f t="shared" si="1"/>
        <v>112.36900000000001</v>
      </c>
      <c r="T32" s="162"/>
      <c r="U32" s="83"/>
    </row>
    <row r="33" spans="1:21" s="41" customFormat="1" ht="12.75">
      <c r="A33" s="44">
        <v>12</v>
      </c>
      <c r="B33" s="163">
        <v>1</v>
      </c>
      <c r="C33" s="163" t="s">
        <v>28</v>
      </c>
      <c r="D33" s="163" t="s">
        <v>32</v>
      </c>
      <c r="E33" s="67">
        <v>90</v>
      </c>
      <c r="F33" s="67" t="s">
        <v>119</v>
      </c>
      <c r="G33" s="109" t="s">
        <v>70</v>
      </c>
      <c r="H33" s="163" t="s">
        <v>24</v>
      </c>
      <c r="I33" s="163" t="s">
        <v>19</v>
      </c>
      <c r="J33" s="90">
        <v>28664</v>
      </c>
      <c r="K33" s="83" t="s">
        <v>139</v>
      </c>
      <c r="L33" s="46">
        <v>90</v>
      </c>
      <c r="M33" s="64">
        <v>0.5853</v>
      </c>
      <c r="N33" s="163">
        <v>150</v>
      </c>
      <c r="O33" s="163">
        <v>155</v>
      </c>
      <c r="P33" s="126">
        <v>160</v>
      </c>
      <c r="Q33" s="163"/>
      <c r="R33" s="42">
        <v>155</v>
      </c>
      <c r="S33" s="64">
        <f t="shared" si="1"/>
        <v>90.7215</v>
      </c>
      <c r="T33" s="162"/>
      <c r="U33" s="163"/>
    </row>
    <row r="34" spans="1:21" s="41" customFormat="1" ht="12.75">
      <c r="A34" s="44"/>
      <c r="B34" s="163"/>
      <c r="C34" s="163" t="s">
        <v>28</v>
      </c>
      <c r="D34" s="163" t="s">
        <v>32</v>
      </c>
      <c r="E34" s="67">
        <v>90</v>
      </c>
      <c r="F34" s="67" t="s">
        <v>120</v>
      </c>
      <c r="G34" s="109" t="s">
        <v>70</v>
      </c>
      <c r="H34" s="163" t="s">
        <v>24</v>
      </c>
      <c r="I34" s="163" t="s">
        <v>19</v>
      </c>
      <c r="J34" s="90">
        <v>29304</v>
      </c>
      <c r="K34" s="83" t="s">
        <v>107</v>
      </c>
      <c r="L34" s="46">
        <v>89</v>
      </c>
      <c r="M34" s="64">
        <v>0.5893</v>
      </c>
      <c r="N34" s="126">
        <v>150</v>
      </c>
      <c r="O34" s="126">
        <v>150</v>
      </c>
      <c r="P34" s="126">
        <v>155</v>
      </c>
      <c r="Q34" s="163"/>
      <c r="R34" s="42">
        <v>0</v>
      </c>
      <c r="S34" s="64">
        <f t="shared" si="1"/>
        <v>0</v>
      </c>
      <c r="T34" s="162"/>
      <c r="U34" s="163"/>
    </row>
    <row r="35" spans="1:21" s="41" customFormat="1" ht="12.75">
      <c r="A35" s="44">
        <v>5</v>
      </c>
      <c r="B35" s="163">
        <v>2</v>
      </c>
      <c r="C35" s="163" t="s">
        <v>28</v>
      </c>
      <c r="D35" s="163" t="s">
        <v>32</v>
      </c>
      <c r="E35" s="67">
        <v>90</v>
      </c>
      <c r="F35" s="67" t="s">
        <v>121</v>
      </c>
      <c r="G35" s="109" t="s">
        <v>70</v>
      </c>
      <c r="H35" s="163" t="s">
        <v>24</v>
      </c>
      <c r="I35" s="163" t="s">
        <v>19</v>
      </c>
      <c r="J35" s="90" t="s">
        <v>140</v>
      </c>
      <c r="K35" s="83" t="s">
        <v>93</v>
      </c>
      <c r="L35" s="46">
        <v>89.9</v>
      </c>
      <c r="M35" s="64">
        <v>0.5857</v>
      </c>
      <c r="N35" s="126">
        <v>160</v>
      </c>
      <c r="O35" s="163">
        <v>160</v>
      </c>
      <c r="P35" s="163">
        <v>170</v>
      </c>
      <c r="Q35" s="163"/>
      <c r="R35" s="42">
        <v>170</v>
      </c>
      <c r="S35" s="64">
        <f t="shared" si="1"/>
        <v>99.569</v>
      </c>
      <c r="T35" s="162"/>
      <c r="U35" s="163"/>
    </row>
    <row r="36" spans="1:21" s="41" customFormat="1" ht="12.75">
      <c r="A36" s="44">
        <v>3</v>
      </c>
      <c r="B36" s="163">
        <v>3</v>
      </c>
      <c r="C36" s="163" t="s">
        <v>28</v>
      </c>
      <c r="D36" s="163" t="s">
        <v>32</v>
      </c>
      <c r="E36" s="67">
        <v>90</v>
      </c>
      <c r="F36" s="67" t="s">
        <v>122</v>
      </c>
      <c r="G36" s="109" t="s">
        <v>70</v>
      </c>
      <c r="H36" s="163" t="s">
        <v>24</v>
      </c>
      <c r="I36" s="163" t="s">
        <v>19</v>
      </c>
      <c r="J36" s="90" t="s">
        <v>141</v>
      </c>
      <c r="K36" s="83" t="s">
        <v>141</v>
      </c>
      <c r="L36" s="46">
        <v>87.45</v>
      </c>
      <c r="M36" s="64">
        <v>0.5956</v>
      </c>
      <c r="N36" s="163">
        <v>125</v>
      </c>
      <c r="O36" s="70">
        <v>130</v>
      </c>
      <c r="P36" s="163">
        <v>135</v>
      </c>
      <c r="Q36" s="163"/>
      <c r="R36" s="42">
        <v>135</v>
      </c>
      <c r="S36" s="64">
        <f t="shared" si="1"/>
        <v>80.406</v>
      </c>
      <c r="T36" s="162"/>
      <c r="U36" s="163"/>
    </row>
    <row r="37" spans="1:21" s="41" customFormat="1" ht="12.75">
      <c r="A37" s="44"/>
      <c r="B37" s="163"/>
      <c r="C37" s="163" t="s">
        <v>28</v>
      </c>
      <c r="D37" s="163" t="s">
        <v>32</v>
      </c>
      <c r="E37" s="67">
        <v>90</v>
      </c>
      <c r="F37" s="67" t="s">
        <v>123</v>
      </c>
      <c r="G37" s="82" t="s">
        <v>70</v>
      </c>
      <c r="H37" s="163" t="s">
        <v>24</v>
      </c>
      <c r="I37" s="163" t="s">
        <v>19</v>
      </c>
      <c r="J37" s="90">
        <v>33310</v>
      </c>
      <c r="K37" s="83" t="s">
        <v>93</v>
      </c>
      <c r="L37" s="46">
        <v>86.3</v>
      </c>
      <c r="M37" s="64">
        <v>0.6009</v>
      </c>
      <c r="N37" s="126">
        <v>127.5</v>
      </c>
      <c r="O37" s="163">
        <v>127.5</v>
      </c>
      <c r="P37" s="163">
        <v>130</v>
      </c>
      <c r="Q37" s="163"/>
      <c r="R37" s="42">
        <v>130</v>
      </c>
      <c r="S37" s="64">
        <f t="shared" si="1"/>
        <v>78.117</v>
      </c>
      <c r="T37" s="162"/>
      <c r="U37" s="163"/>
    </row>
    <row r="38" spans="1:21" s="41" customFormat="1" ht="12.75">
      <c r="A38" s="44">
        <v>12</v>
      </c>
      <c r="B38" s="163">
        <v>1</v>
      </c>
      <c r="C38" s="163" t="s">
        <v>28</v>
      </c>
      <c r="D38" s="163" t="s">
        <v>32</v>
      </c>
      <c r="E38" s="82">
        <v>100</v>
      </c>
      <c r="F38" s="83" t="s">
        <v>124</v>
      </c>
      <c r="G38" s="82" t="s">
        <v>70</v>
      </c>
      <c r="H38" s="163" t="s">
        <v>24</v>
      </c>
      <c r="I38" s="163" t="s">
        <v>19</v>
      </c>
      <c r="J38" s="110" t="s">
        <v>142</v>
      </c>
      <c r="K38" s="83" t="s">
        <v>143</v>
      </c>
      <c r="L38" s="46">
        <v>99.9</v>
      </c>
      <c r="M38" s="64">
        <v>0.5543</v>
      </c>
      <c r="N38" s="163">
        <v>142.5</v>
      </c>
      <c r="O38" s="126">
        <v>162.5</v>
      </c>
      <c r="P38" s="126">
        <v>162.5</v>
      </c>
      <c r="Q38" s="163"/>
      <c r="R38" s="42">
        <v>142.5</v>
      </c>
      <c r="S38" s="64">
        <f t="shared" si="1"/>
        <v>78.98775</v>
      </c>
      <c r="T38" s="162"/>
      <c r="U38" s="163"/>
    </row>
    <row r="39" spans="1:21" s="41" customFormat="1" ht="12.75">
      <c r="A39" s="44">
        <v>12</v>
      </c>
      <c r="B39" s="163">
        <v>1</v>
      </c>
      <c r="C39" s="163" t="s">
        <v>28</v>
      </c>
      <c r="D39" s="163" t="s">
        <v>32</v>
      </c>
      <c r="E39" s="82">
        <v>100</v>
      </c>
      <c r="F39" s="83" t="s">
        <v>125</v>
      </c>
      <c r="G39" s="82" t="s">
        <v>152</v>
      </c>
      <c r="H39" s="163" t="s">
        <v>33</v>
      </c>
      <c r="I39" s="163" t="s">
        <v>19</v>
      </c>
      <c r="J39" s="110" t="s">
        <v>144</v>
      </c>
      <c r="K39" s="83" t="s">
        <v>107</v>
      </c>
      <c r="L39" s="46">
        <v>93.2</v>
      </c>
      <c r="M39" s="64">
        <v>0.5737</v>
      </c>
      <c r="N39" s="163">
        <v>160</v>
      </c>
      <c r="O39" s="126">
        <v>170</v>
      </c>
      <c r="P39" s="126">
        <v>170</v>
      </c>
      <c r="Q39" s="163"/>
      <c r="R39" s="42">
        <v>160</v>
      </c>
      <c r="S39" s="64">
        <f t="shared" si="1"/>
        <v>91.792</v>
      </c>
      <c r="T39" s="162"/>
      <c r="U39" s="163"/>
    </row>
    <row r="40" spans="1:21" s="41" customFormat="1" ht="12.75">
      <c r="A40" s="44">
        <v>5</v>
      </c>
      <c r="B40" s="163">
        <v>2</v>
      </c>
      <c r="C40" s="163" t="s">
        <v>28</v>
      </c>
      <c r="D40" s="163" t="s">
        <v>32</v>
      </c>
      <c r="E40" s="82">
        <v>100</v>
      </c>
      <c r="F40" s="83" t="s">
        <v>126</v>
      </c>
      <c r="G40" s="82" t="s">
        <v>70</v>
      </c>
      <c r="H40" s="163" t="s">
        <v>24</v>
      </c>
      <c r="I40" s="163" t="s">
        <v>19</v>
      </c>
      <c r="J40" s="110" t="s">
        <v>145</v>
      </c>
      <c r="K40" s="83" t="s">
        <v>107</v>
      </c>
      <c r="L40" s="46">
        <v>97.8</v>
      </c>
      <c r="M40" s="64">
        <v>0.5597</v>
      </c>
      <c r="N40" s="163">
        <v>130</v>
      </c>
      <c r="O40" s="126">
        <v>142.5</v>
      </c>
      <c r="P40" s="126">
        <v>142.5</v>
      </c>
      <c r="Q40" s="163"/>
      <c r="R40" s="42">
        <v>130</v>
      </c>
      <c r="S40" s="64">
        <f t="shared" si="1"/>
        <v>72.761</v>
      </c>
      <c r="T40" s="162"/>
      <c r="U40" s="163"/>
    </row>
    <row r="41" spans="1:21" s="41" customFormat="1" ht="12.75">
      <c r="A41" s="44">
        <v>5</v>
      </c>
      <c r="B41" s="163">
        <v>2</v>
      </c>
      <c r="C41" s="163" t="s">
        <v>28</v>
      </c>
      <c r="D41" s="163" t="s">
        <v>32</v>
      </c>
      <c r="E41" s="82">
        <v>110</v>
      </c>
      <c r="F41" s="83" t="s">
        <v>127</v>
      </c>
      <c r="G41" s="82" t="s">
        <v>153</v>
      </c>
      <c r="H41" s="163" t="s">
        <v>24</v>
      </c>
      <c r="I41" s="163" t="s">
        <v>19</v>
      </c>
      <c r="J41" s="110">
        <v>26333</v>
      </c>
      <c r="K41" s="83" t="s">
        <v>146</v>
      </c>
      <c r="L41" s="46">
        <v>109.95</v>
      </c>
      <c r="M41" s="64">
        <v>0.5859</v>
      </c>
      <c r="N41" s="163">
        <v>140</v>
      </c>
      <c r="O41" s="163">
        <v>152.5</v>
      </c>
      <c r="P41" s="163">
        <v>157.5</v>
      </c>
      <c r="Q41" s="163"/>
      <c r="R41" s="42">
        <v>157.5</v>
      </c>
      <c r="S41" s="64">
        <f t="shared" si="1"/>
        <v>92.27924999999999</v>
      </c>
      <c r="T41" s="162"/>
      <c r="U41" s="163"/>
    </row>
    <row r="42" spans="1:21" s="41" customFormat="1" ht="12.75" customHeight="1">
      <c r="A42" s="44">
        <v>12</v>
      </c>
      <c r="B42" s="163">
        <v>1</v>
      </c>
      <c r="C42" s="163" t="s">
        <v>28</v>
      </c>
      <c r="D42" s="163" t="s">
        <v>32</v>
      </c>
      <c r="E42" s="82">
        <v>110</v>
      </c>
      <c r="F42" s="83" t="s">
        <v>298</v>
      </c>
      <c r="G42" s="82" t="s">
        <v>70</v>
      </c>
      <c r="H42" s="163" t="s">
        <v>24</v>
      </c>
      <c r="I42" s="163" t="s">
        <v>19</v>
      </c>
      <c r="J42" s="110" t="s">
        <v>147</v>
      </c>
      <c r="K42" s="83" t="s">
        <v>139</v>
      </c>
      <c r="L42" s="46">
        <v>108.25</v>
      </c>
      <c r="M42" s="64">
        <v>0.5386</v>
      </c>
      <c r="N42" s="163">
        <v>147.5</v>
      </c>
      <c r="O42" s="126">
        <v>167.5</v>
      </c>
      <c r="P42" s="163">
        <v>167.5</v>
      </c>
      <c r="Q42" s="163"/>
      <c r="R42" s="42">
        <v>167.5</v>
      </c>
      <c r="S42" s="64">
        <f t="shared" si="1"/>
        <v>90.21549999999999</v>
      </c>
      <c r="T42" s="162"/>
      <c r="U42" s="78"/>
    </row>
    <row r="43" spans="1:21" s="41" customFormat="1" ht="12.75">
      <c r="A43" s="44"/>
      <c r="B43" s="71"/>
      <c r="C43" s="71"/>
      <c r="D43" s="71"/>
      <c r="E43" s="71"/>
      <c r="F43" s="48"/>
      <c r="G43" s="48" t="s">
        <v>51</v>
      </c>
      <c r="H43" s="48"/>
      <c r="I43" s="71"/>
      <c r="J43" s="74"/>
      <c r="K43" s="71"/>
      <c r="L43" s="75"/>
      <c r="M43" s="76"/>
      <c r="N43" s="71"/>
      <c r="O43" s="71"/>
      <c r="P43" s="71"/>
      <c r="Q43" s="71"/>
      <c r="R43" s="48"/>
      <c r="S43" s="64">
        <f t="shared" si="1"/>
        <v>0</v>
      </c>
      <c r="T43" s="162"/>
      <c r="U43" s="163"/>
    </row>
    <row r="44" spans="1:21" s="41" customFormat="1" ht="12.75">
      <c r="A44" s="44">
        <v>12</v>
      </c>
      <c r="B44" s="71">
        <v>1</v>
      </c>
      <c r="C44" s="163" t="s">
        <v>31</v>
      </c>
      <c r="D44" s="163" t="s">
        <v>32</v>
      </c>
      <c r="E44" s="67">
        <v>44</v>
      </c>
      <c r="F44" s="89" t="s">
        <v>280</v>
      </c>
      <c r="G44" s="82" t="s">
        <v>156</v>
      </c>
      <c r="H44" s="163" t="s">
        <v>24</v>
      </c>
      <c r="I44" s="163" t="s">
        <v>19</v>
      </c>
      <c r="J44" s="150">
        <v>39130</v>
      </c>
      <c r="K44" s="91" t="s">
        <v>138</v>
      </c>
      <c r="L44" s="75">
        <v>43.1</v>
      </c>
      <c r="M44" s="76">
        <v>1.1962</v>
      </c>
      <c r="N44" s="163">
        <v>20</v>
      </c>
      <c r="O44" s="71">
        <v>25</v>
      </c>
      <c r="P44" s="71">
        <v>27.5</v>
      </c>
      <c r="Q44" s="71"/>
      <c r="R44" s="48">
        <v>27.5</v>
      </c>
      <c r="S44" s="64">
        <f t="shared" si="1"/>
        <v>32.8955</v>
      </c>
      <c r="T44" s="162"/>
      <c r="U44" s="163" t="s">
        <v>157</v>
      </c>
    </row>
    <row r="45" spans="1:21" s="41" customFormat="1" ht="12.75">
      <c r="A45" s="44">
        <v>12</v>
      </c>
      <c r="B45" s="71">
        <v>1</v>
      </c>
      <c r="C45" s="163" t="s">
        <v>31</v>
      </c>
      <c r="D45" s="163" t="s">
        <v>32</v>
      </c>
      <c r="E45" s="67">
        <v>56</v>
      </c>
      <c r="F45" s="89" t="s">
        <v>292</v>
      </c>
      <c r="G45" s="82" t="s">
        <v>156</v>
      </c>
      <c r="H45" s="163" t="s">
        <v>24</v>
      </c>
      <c r="I45" s="163" t="s">
        <v>19</v>
      </c>
      <c r="J45" s="150">
        <v>39022</v>
      </c>
      <c r="K45" s="91" t="s">
        <v>138</v>
      </c>
      <c r="L45" s="75">
        <v>47.3</v>
      </c>
      <c r="M45" s="76">
        <v>1.0659</v>
      </c>
      <c r="N45" s="71">
        <v>20</v>
      </c>
      <c r="O45" s="71">
        <v>22.5</v>
      </c>
      <c r="P45" s="71">
        <v>25</v>
      </c>
      <c r="Q45" s="71"/>
      <c r="R45" s="48">
        <v>25</v>
      </c>
      <c r="S45" s="64">
        <f t="shared" si="1"/>
        <v>26.6475</v>
      </c>
      <c r="T45" s="162"/>
      <c r="U45" s="163" t="s">
        <v>157</v>
      </c>
    </row>
    <row r="46" spans="1:21" s="41" customFormat="1" ht="12.75">
      <c r="A46" s="44">
        <v>12</v>
      </c>
      <c r="B46" s="71">
        <v>1</v>
      </c>
      <c r="C46" s="163" t="s">
        <v>31</v>
      </c>
      <c r="D46" s="163" t="s">
        <v>32</v>
      </c>
      <c r="E46" s="67">
        <v>56</v>
      </c>
      <c r="F46" s="67" t="s">
        <v>154</v>
      </c>
      <c r="G46" s="82" t="s">
        <v>156</v>
      </c>
      <c r="H46" s="163" t="s">
        <v>24</v>
      </c>
      <c r="I46" s="163" t="s">
        <v>19</v>
      </c>
      <c r="J46" s="150">
        <v>38069</v>
      </c>
      <c r="K46" s="91" t="s">
        <v>155</v>
      </c>
      <c r="L46" s="75">
        <v>55.15</v>
      </c>
      <c r="M46" s="76">
        <v>0.8906</v>
      </c>
      <c r="N46" s="71">
        <v>42.5</v>
      </c>
      <c r="O46" s="71">
        <v>45</v>
      </c>
      <c r="P46" s="137">
        <v>50</v>
      </c>
      <c r="Q46" s="71"/>
      <c r="R46" s="48">
        <v>45</v>
      </c>
      <c r="S46" s="64">
        <f t="shared" si="1"/>
        <v>40.077</v>
      </c>
      <c r="T46" s="162"/>
      <c r="U46" s="163" t="s">
        <v>157</v>
      </c>
    </row>
    <row r="47" spans="1:21" s="41" customFormat="1" ht="12.75">
      <c r="A47" s="44"/>
      <c r="B47" s="71"/>
      <c r="C47" s="71"/>
      <c r="D47" s="71"/>
      <c r="E47" s="71"/>
      <c r="F47" s="48"/>
      <c r="G47" s="48" t="s">
        <v>49</v>
      </c>
      <c r="H47" s="48"/>
      <c r="I47" s="71"/>
      <c r="J47" s="74"/>
      <c r="K47" s="71"/>
      <c r="L47" s="75"/>
      <c r="M47" s="76"/>
      <c r="N47" s="71"/>
      <c r="O47" s="71"/>
      <c r="P47" s="71"/>
      <c r="Q47" s="71"/>
      <c r="R47" s="48"/>
      <c r="S47" s="64">
        <f t="shared" si="1"/>
        <v>0</v>
      </c>
      <c r="T47" s="162"/>
      <c r="U47" s="163"/>
    </row>
    <row r="48" spans="1:21" s="41" customFormat="1" ht="12.75">
      <c r="A48" s="44">
        <v>12</v>
      </c>
      <c r="B48" s="163">
        <v>1</v>
      </c>
      <c r="C48" s="163" t="s">
        <v>31</v>
      </c>
      <c r="D48" s="163" t="s">
        <v>32</v>
      </c>
      <c r="E48" s="84">
        <v>44</v>
      </c>
      <c r="F48" s="82" t="s">
        <v>310</v>
      </c>
      <c r="G48" s="82" t="s">
        <v>94</v>
      </c>
      <c r="H48" s="163" t="s">
        <v>24</v>
      </c>
      <c r="I48" s="163" t="s">
        <v>19</v>
      </c>
      <c r="J48" s="87">
        <v>39762</v>
      </c>
      <c r="K48" s="91" t="s">
        <v>138</v>
      </c>
      <c r="L48" s="46">
        <v>36</v>
      </c>
      <c r="M48" s="64">
        <v>1.3133</v>
      </c>
      <c r="N48" s="163">
        <v>37.5</v>
      </c>
      <c r="O48" s="163">
        <v>40</v>
      </c>
      <c r="P48" s="163">
        <v>45</v>
      </c>
      <c r="Q48" s="163"/>
      <c r="R48" s="42">
        <v>45</v>
      </c>
      <c r="S48" s="64">
        <f t="shared" si="1"/>
        <v>59.098499999999994</v>
      </c>
      <c r="T48" s="162"/>
      <c r="U48" s="163" t="s">
        <v>311</v>
      </c>
    </row>
    <row r="49" spans="1:21" s="41" customFormat="1" ht="12.75">
      <c r="A49" s="44">
        <v>3</v>
      </c>
      <c r="B49" s="163">
        <v>3</v>
      </c>
      <c r="C49" s="163" t="s">
        <v>31</v>
      </c>
      <c r="D49" s="163" t="s">
        <v>32</v>
      </c>
      <c r="E49" s="84">
        <v>44</v>
      </c>
      <c r="F49" s="82" t="s">
        <v>159</v>
      </c>
      <c r="G49" s="82" t="s">
        <v>94</v>
      </c>
      <c r="H49" s="163" t="s">
        <v>24</v>
      </c>
      <c r="I49" s="163" t="s">
        <v>19</v>
      </c>
      <c r="J49" s="87"/>
      <c r="K49" s="91" t="s">
        <v>138</v>
      </c>
      <c r="L49" s="46">
        <v>36</v>
      </c>
      <c r="M49" s="64">
        <v>1.3133</v>
      </c>
      <c r="N49" s="163">
        <v>32.5</v>
      </c>
      <c r="O49" s="70">
        <v>37.5</v>
      </c>
      <c r="P49" s="70">
        <v>37.5</v>
      </c>
      <c r="Q49" s="163"/>
      <c r="R49" s="42">
        <v>32.5</v>
      </c>
      <c r="S49" s="64">
        <f t="shared" si="1"/>
        <v>42.682249999999996</v>
      </c>
      <c r="T49" s="162"/>
      <c r="U49" s="163" t="s">
        <v>194</v>
      </c>
    </row>
    <row r="50" spans="1:21" s="41" customFormat="1" ht="12.75">
      <c r="A50" s="44"/>
      <c r="B50" s="163"/>
      <c r="C50" s="163" t="s">
        <v>31</v>
      </c>
      <c r="D50" s="163" t="s">
        <v>32</v>
      </c>
      <c r="E50" s="67">
        <v>44</v>
      </c>
      <c r="F50" s="67" t="s">
        <v>160</v>
      </c>
      <c r="G50" s="82" t="s">
        <v>156</v>
      </c>
      <c r="H50" s="163" t="s">
        <v>24</v>
      </c>
      <c r="I50" s="163" t="s">
        <v>19</v>
      </c>
      <c r="J50" s="90">
        <v>40256</v>
      </c>
      <c r="K50" s="91" t="s">
        <v>138</v>
      </c>
      <c r="L50" s="75">
        <v>28</v>
      </c>
      <c r="M50" s="76">
        <v>1.3133</v>
      </c>
      <c r="N50" s="163">
        <v>25</v>
      </c>
      <c r="O50" s="71">
        <v>27.5</v>
      </c>
      <c r="P50" s="137">
        <v>30</v>
      </c>
      <c r="Q50" s="71"/>
      <c r="R50" s="48">
        <v>27.5</v>
      </c>
      <c r="S50" s="64">
        <f t="shared" si="1"/>
        <v>36.11575</v>
      </c>
      <c r="T50" s="162"/>
      <c r="U50" s="163" t="s">
        <v>157</v>
      </c>
    </row>
    <row r="51" spans="1:21" s="41" customFormat="1" ht="12.75">
      <c r="A51" s="44">
        <v>5</v>
      </c>
      <c r="B51" s="163">
        <v>2</v>
      </c>
      <c r="C51" s="163" t="s">
        <v>31</v>
      </c>
      <c r="D51" s="163" t="s">
        <v>32</v>
      </c>
      <c r="E51" s="67">
        <v>44</v>
      </c>
      <c r="F51" s="67" t="s">
        <v>161</v>
      </c>
      <c r="G51" s="82" t="s">
        <v>156</v>
      </c>
      <c r="H51" s="163" t="s">
        <v>24</v>
      </c>
      <c r="I51" s="163" t="s">
        <v>19</v>
      </c>
      <c r="J51" s="90">
        <v>39913</v>
      </c>
      <c r="K51" s="91" t="s">
        <v>138</v>
      </c>
      <c r="L51" s="46">
        <v>39.5</v>
      </c>
      <c r="M51" s="64"/>
      <c r="N51" s="70">
        <v>40</v>
      </c>
      <c r="O51" s="71">
        <v>40</v>
      </c>
      <c r="P51" s="71">
        <v>42.5</v>
      </c>
      <c r="Q51" s="163"/>
      <c r="R51" s="163">
        <v>42.5</v>
      </c>
      <c r="S51" s="64">
        <f t="shared" si="1"/>
        <v>0</v>
      </c>
      <c r="T51" s="162"/>
      <c r="U51" s="163" t="s">
        <v>157</v>
      </c>
    </row>
    <row r="52" spans="1:21" s="41" customFormat="1" ht="12.75">
      <c r="A52" s="44">
        <v>12</v>
      </c>
      <c r="B52" s="163">
        <v>1</v>
      </c>
      <c r="C52" s="163" t="s">
        <v>31</v>
      </c>
      <c r="D52" s="163" t="s">
        <v>32</v>
      </c>
      <c r="E52" s="84">
        <v>56</v>
      </c>
      <c r="F52" s="163" t="s">
        <v>163</v>
      </c>
      <c r="G52" s="82" t="s">
        <v>156</v>
      </c>
      <c r="H52" s="163" t="s">
        <v>24</v>
      </c>
      <c r="I52" s="163" t="s">
        <v>19</v>
      </c>
      <c r="J52" s="87">
        <v>38450</v>
      </c>
      <c r="K52" s="91" t="s">
        <v>138</v>
      </c>
      <c r="L52" s="75">
        <v>55.3</v>
      </c>
      <c r="M52" s="76">
        <v>0.887</v>
      </c>
      <c r="N52" s="71">
        <v>52.5</v>
      </c>
      <c r="O52" s="71">
        <v>55</v>
      </c>
      <c r="P52" s="71">
        <v>57.5</v>
      </c>
      <c r="Q52" s="71"/>
      <c r="R52" s="48">
        <v>57.5</v>
      </c>
      <c r="S52" s="64">
        <f t="shared" si="1"/>
        <v>51.0025</v>
      </c>
      <c r="T52" s="162"/>
      <c r="U52" s="163" t="s">
        <v>157</v>
      </c>
    </row>
    <row r="53" spans="1:21" s="41" customFormat="1" ht="12.75">
      <c r="A53" s="44">
        <v>12</v>
      </c>
      <c r="B53" s="163">
        <v>1</v>
      </c>
      <c r="C53" s="163" t="s">
        <v>31</v>
      </c>
      <c r="D53" s="163" t="s">
        <v>32</v>
      </c>
      <c r="E53" s="67">
        <v>60</v>
      </c>
      <c r="F53" s="67" t="s">
        <v>164</v>
      </c>
      <c r="G53" s="82" t="s">
        <v>156</v>
      </c>
      <c r="H53" s="163" t="s">
        <v>24</v>
      </c>
      <c r="I53" s="163" t="s">
        <v>19</v>
      </c>
      <c r="J53" s="90">
        <v>38553</v>
      </c>
      <c r="K53" s="91" t="s">
        <v>138</v>
      </c>
      <c r="L53" s="75">
        <v>58.3</v>
      </c>
      <c r="M53" s="76">
        <v>0.8376</v>
      </c>
      <c r="N53" s="163">
        <v>40</v>
      </c>
      <c r="O53" s="71">
        <v>45</v>
      </c>
      <c r="P53" s="71">
        <v>47.5</v>
      </c>
      <c r="Q53" s="71"/>
      <c r="R53" s="48">
        <v>47.5</v>
      </c>
      <c r="S53" s="64">
        <f t="shared" si="1"/>
        <v>39.786</v>
      </c>
      <c r="T53" s="162"/>
      <c r="U53" s="163" t="s">
        <v>157</v>
      </c>
    </row>
    <row r="54" spans="1:21" s="41" customFormat="1" ht="12.75">
      <c r="A54" s="44">
        <v>12</v>
      </c>
      <c r="B54" s="163">
        <v>1</v>
      </c>
      <c r="C54" s="163" t="s">
        <v>31</v>
      </c>
      <c r="D54" s="163" t="s">
        <v>32</v>
      </c>
      <c r="E54" s="84">
        <v>75</v>
      </c>
      <c r="F54" s="163" t="s">
        <v>166</v>
      </c>
      <c r="G54" s="82" t="s">
        <v>156</v>
      </c>
      <c r="H54" s="163" t="s">
        <v>24</v>
      </c>
      <c r="I54" s="163" t="s">
        <v>19</v>
      </c>
      <c r="J54" s="87">
        <v>39943</v>
      </c>
      <c r="K54" s="91" t="s">
        <v>155</v>
      </c>
      <c r="L54" s="46">
        <v>70.1</v>
      </c>
      <c r="M54" s="64">
        <v>0.7022</v>
      </c>
      <c r="N54" s="163">
        <v>67.5</v>
      </c>
      <c r="O54" s="71">
        <v>75</v>
      </c>
      <c r="P54" s="137">
        <v>80</v>
      </c>
      <c r="Q54" s="163"/>
      <c r="R54" s="48">
        <v>75</v>
      </c>
      <c r="S54" s="64">
        <f t="shared" si="1"/>
        <v>52.665000000000006</v>
      </c>
      <c r="T54" s="162"/>
      <c r="U54" s="163" t="s">
        <v>157</v>
      </c>
    </row>
    <row r="55" spans="1:21" s="41" customFormat="1" ht="12.75">
      <c r="A55" s="44">
        <v>12</v>
      </c>
      <c r="B55" s="163">
        <v>1</v>
      </c>
      <c r="C55" s="163" t="s">
        <v>31</v>
      </c>
      <c r="D55" s="163" t="s">
        <v>32</v>
      </c>
      <c r="E55" s="67">
        <v>75</v>
      </c>
      <c r="F55" s="67" t="s">
        <v>167</v>
      </c>
      <c r="G55" s="82" t="s">
        <v>178</v>
      </c>
      <c r="H55" s="163" t="s">
        <v>33</v>
      </c>
      <c r="I55" s="163" t="s">
        <v>19</v>
      </c>
      <c r="J55" s="90" t="s">
        <v>189</v>
      </c>
      <c r="K55" s="83" t="s">
        <v>130</v>
      </c>
      <c r="L55" s="46">
        <v>74.4</v>
      </c>
      <c r="M55" s="64">
        <v>0.9562</v>
      </c>
      <c r="N55" s="163">
        <v>120</v>
      </c>
      <c r="O55" s="71">
        <v>127.5</v>
      </c>
      <c r="P55" s="137">
        <v>132.5</v>
      </c>
      <c r="Q55" s="163"/>
      <c r="R55" s="48">
        <v>127.5</v>
      </c>
      <c r="S55" s="64">
        <f t="shared" si="1"/>
        <v>121.91550000000001</v>
      </c>
      <c r="T55" s="162"/>
      <c r="U55" s="89" t="s">
        <v>69</v>
      </c>
    </row>
    <row r="56" spans="1:21" s="41" customFormat="1" ht="12.75">
      <c r="A56" s="44">
        <v>12</v>
      </c>
      <c r="B56" s="163">
        <v>1</v>
      </c>
      <c r="C56" s="163" t="s">
        <v>31</v>
      </c>
      <c r="D56" s="163" t="s">
        <v>32</v>
      </c>
      <c r="E56" s="67">
        <v>82.5</v>
      </c>
      <c r="F56" s="67" t="s">
        <v>168</v>
      </c>
      <c r="G56" s="82" t="s">
        <v>179</v>
      </c>
      <c r="H56" s="163" t="s">
        <v>24</v>
      </c>
      <c r="I56" s="163" t="s">
        <v>19</v>
      </c>
      <c r="J56" s="90">
        <v>36653</v>
      </c>
      <c r="K56" s="83" t="s">
        <v>188</v>
      </c>
      <c r="L56" s="46">
        <v>75.8</v>
      </c>
      <c r="M56" s="64">
        <v>0.659</v>
      </c>
      <c r="N56" s="163">
        <v>105</v>
      </c>
      <c r="O56" s="126">
        <v>110</v>
      </c>
      <c r="P56" s="163">
        <v>110</v>
      </c>
      <c r="Q56" s="163"/>
      <c r="R56" s="42">
        <v>110</v>
      </c>
      <c r="S56" s="64">
        <f t="shared" si="1"/>
        <v>72.49000000000001</v>
      </c>
      <c r="T56" s="162"/>
      <c r="U56" s="89" t="s">
        <v>195</v>
      </c>
    </row>
    <row r="57" spans="1:21" s="41" customFormat="1" ht="12.75">
      <c r="A57" s="44">
        <v>12</v>
      </c>
      <c r="B57" s="163">
        <v>1</v>
      </c>
      <c r="C57" s="163" t="s">
        <v>31</v>
      </c>
      <c r="D57" s="163" t="s">
        <v>32</v>
      </c>
      <c r="E57" s="67">
        <v>82.5</v>
      </c>
      <c r="F57" s="67" t="s">
        <v>293</v>
      </c>
      <c r="G57" s="82" t="s">
        <v>156</v>
      </c>
      <c r="H57" s="163" t="s">
        <v>24</v>
      </c>
      <c r="I57" s="163" t="s">
        <v>19</v>
      </c>
      <c r="J57" s="90">
        <v>20591</v>
      </c>
      <c r="K57" s="83" t="s">
        <v>253</v>
      </c>
      <c r="L57" s="46">
        <v>79.75</v>
      </c>
      <c r="M57" s="64">
        <v>0.8123</v>
      </c>
      <c r="N57" s="163">
        <v>95</v>
      </c>
      <c r="O57" s="163">
        <v>105</v>
      </c>
      <c r="P57" s="163">
        <v>110</v>
      </c>
      <c r="Q57" s="163"/>
      <c r="R57" s="42">
        <v>110</v>
      </c>
      <c r="S57" s="64">
        <f t="shared" si="1"/>
        <v>89.35300000000001</v>
      </c>
      <c r="T57" s="162"/>
      <c r="U57" s="163"/>
    </row>
    <row r="58" spans="1:21" s="41" customFormat="1" ht="12.75">
      <c r="A58" s="44">
        <v>12</v>
      </c>
      <c r="B58" s="163">
        <v>1</v>
      </c>
      <c r="C58" s="163" t="s">
        <v>31</v>
      </c>
      <c r="D58" s="163" t="s">
        <v>32</v>
      </c>
      <c r="E58" s="67">
        <v>90</v>
      </c>
      <c r="F58" s="67" t="s">
        <v>169</v>
      </c>
      <c r="G58" s="82" t="s">
        <v>101</v>
      </c>
      <c r="H58" s="163" t="s">
        <v>24</v>
      </c>
      <c r="I58" s="163" t="s">
        <v>19</v>
      </c>
      <c r="J58" s="90">
        <v>31030</v>
      </c>
      <c r="K58" s="83" t="s">
        <v>107</v>
      </c>
      <c r="L58" s="46">
        <v>88.9</v>
      </c>
      <c r="M58" s="64">
        <v>0.5897</v>
      </c>
      <c r="N58" s="163">
        <v>190</v>
      </c>
      <c r="O58" s="163">
        <v>195</v>
      </c>
      <c r="P58" s="126">
        <v>197.5</v>
      </c>
      <c r="Q58" s="163"/>
      <c r="R58" s="42">
        <v>195</v>
      </c>
      <c r="S58" s="64">
        <f t="shared" si="1"/>
        <v>114.9915</v>
      </c>
      <c r="T58" s="162">
        <v>1</v>
      </c>
      <c r="U58" s="163" t="s">
        <v>69</v>
      </c>
    </row>
    <row r="59" spans="1:21" s="41" customFormat="1" ht="12.75">
      <c r="A59" s="44">
        <v>3</v>
      </c>
      <c r="B59" s="163">
        <v>3</v>
      </c>
      <c r="C59" s="163" t="s">
        <v>31</v>
      </c>
      <c r="D59" s="163" t="s">
        <v>32</v>
      </c>
      <c r="E59" s="67">
        <v>90</v>
      </c>
      <c r="F59" s="67" t="s">
        <v>170</v>
      </c>
      <c r="G59" s="82" t="s">
        <v>180</v>
      </c>
      <c r="H59" s="163" t="s">
        <v>30</v>
      </c>
      <c r="I59" s="163" t="s">
        <v>19</v>
      </c>
      <c r="J59" s="90" t="s">
        <v>190</v>
      </c>
      <c r="K59" s="114" t="s">
        <v>107</v>
      </c>
      <c r="L59" s="46">
        <v>87</v>
      </c>
      <c r="M59" s="64">
        <v>0.5978</v>
      </c>
      <c r="N59" s="126">
        <v>170</v>
      </c>
      <c r="O59" s="163">
        <v>170</v>
      </c>
      <c r="P59" s="126">
        <v>182.5</v>
      </c>
      <c r="Q59" s="163"/>
      <c r="R59" s="42">
        <v>170</v>
      </c>
      <c r="S59" s="64">
        <f t="shared" si="1"/>
        <v>101.626</v>
      </c>
      <c r="T59" s="162">
        <v>3</v>
      </c>
      <c r="U59" s="163" t="s">
        <v>103</v>
      </c>
    </row>
    <row r="60" spans="1:21" s="41" customFormat="1" ht="12.75">
      <c r="A60" s="44">
        <v>5</v>
      </c>
      <c r="B60" s="163">
        <v>2</v>
      </c>
      <c r="C60" s="163" t="s">
        <v>31</v>
      </c>
      <c r="D60" s="163" t="s">
        <v>32</v>
      </c>
      <c r="E60" s="67">
        <v>90</v>
      </c>
      <c r="F60" s="67" t="s">
        <v>309</v>
      </c>
      <c r="G60" s="82" t="s">
        <v>70</v>
      </c>
      <c r="H60" s="163" t="s">
        <v>185</v>
      </c>
      <c r="I60" s="163" t="s">
        <v>19</v>
      </c>
      <c r="J60" s="90">
        <v>31708</v>
      </c>
      <c r="K60" s="83" t="s">
        <v>107</v>
      </c>
      <c r="L60" s="46">
        <v>89.25</v>
      </c>
      <c r="M60" s="64">
        <v>0.5881</v>
      </c>
      <c r="N60" s="163">
        <v>170</v>
      </c>
      <c r="O60" s="163">
        <v>175</v>
      </c>
      <c r="P60" s="163">
        <v>182.5</v>
      </c>
      <c r="Q60" s="163"/>
      <c r="R60" s="42">
        <v>182.5</v>
      </c>
      <c r="S60" s="64">
        <f t="shared" si="1"/>
        <v>107.32825</v>
      </c>
      <c r="T60" s="162">
        <v>2</v>
      </c>
      <c r="U60" s="163"/>
    </row>
    <row r="61" spans="1:21" s="41" customFormat="1" ht="12.75">
      <c r="A61" s="44">
        <v>12</v>
      </c>
      <c r="B61" s="163">
        <v>1</v>
      </c>
      <c r="C61" s="163" t="s">
        <v>31</v>
      </c>
      <c r="D61" s="163" t="s">
        <v>32</v>
      </c>
      <c r="E61" s="83">
        <v>100</v>
      </c>
      <c r="F61" s="83" t="s">
        <v>171</v>
      </c>
      <c r="G61" s="82" t="s">
        <v>181</v>
      </c>
      <c r="H61" s="163" t="s">
        <v>185</v>
      </c>
      <c r="I61" s="163" t="s">
        <v>19</v>
      </c>
      <c r="J61" s="110">
        <v>25604</v>
      </c>
      <c r="K61" s="83" t="s">
        <v>146</v>
      </c>
      <c r="L61" s="46">
        <v>94.7</v>
      </c>
      <c r="M61" s="64">
        <v>0.6507</v>
      </c>
      <c r="N61" s="163">
        <v>140</v>
      </c>
      <c r="O61" s="126">
        <v>152.5</v>
      </c>
      <c r="P61" s="126">
        <v>152.5</v>
      </c>
      <c r="Q61" s="163"/>
      <c r="R61" s="42">
        <v>140</v>
      </c>
      <c r="S61" s="64">
        <f t="shared" si="1"/>
        <v>91.098</v>
      </c>
      <c r="T61" s="162"/>
      <c r="U61" s="163" t="s">
        <v>69</v>
      </c>
    </row>
    <row r="62" spans="1:21" s="41" customFormat="1" ht="12.75">
      <c r="A62" s="44">
        <v>5</v>
      </c>
      <c r="B62" s="163">
        <v>2</v>
      </c>
      <c r="C62" s="163" t="s">
        <v>31</v>
      </c>
      <c r="D62" s="163" t="s">
        <v>32</v>
      </c>
      <c r="E62" s="83">
        <v>100</v>
      </c>
      <c r="F62" s="83" t="s">
        <v>172</v>
      </c>
      <c r="G62" s="82" t="s">
        <v>182</v>
      </c>
      <c r="H62" s="163" t="s">
        <v>186</v>
      </c>
      <c r="I62" s="163" t="s">
        <v>19</v>
      </c>
      <c r="J62" s="110" t="s">
        <v>191</v>
      </c>
      <c r="K62" s="83" t="s">
        <v>107</v>
      </c>
      <c r="L62" s="46">
        <v>94.25</v>
      </c>
      <c r="M62" s="64">
        <v>0.5701</v>
      </c>
      <c r="N62" s="163">
        <v>152.5</v>
      </c>
      <c r="O62" s="163">
        <v>157.5</v>
      </c>
      <c r="P62" s="126">
        <v>160</v>
      </c>
      <c r="Q62" s="163"/>
      <c r="R62" s="42">
        <v>157.5</v>
      </c>
      <c r="S62" s="64">
        <f t="shared" si="1"/>
        <v>89.79075</v>
      </c>
      <c r="T62" s="162"/>
      <c r="U62" s="163" t="s">
        <v>69</v>
      </c>
    </row>
    <row r="63" spans="1:21" s="41" customFormat="1" ht="12.75">
      <c r="A63" s="44">
        <v>12</v>
      </c>
      <c r="B63" s="163">
        <v>1</v>
      </c>
      <c r="C63" s="163" t="s">
        <v>31</v>
      </c>
      <c r="D63" s="163" t="s">
        <v>32</v>
      </c>
      <c r="E63" s="83">
        <v>100</v>
      </c>
      <c r="F63" s="83" t="s">
        <v>173</v>
      </c>
      <c r="G63" s="82" t="s">
        <v>183</v>
      </c>
      <c r="H63" s="163" t="s">
        <v>24</v>
      </c>
      <c r="I63" s="163" t="s">
        <v>19</v>
      </c>
      <c r="J63" s="110" t="s">
        <v>192</v>
      </c>
      <c r="K63" s="83" t="s">
        <v>131</v>
      </c>
      <c r="L63" s="46">
        <v>99</v>
      </c>
      <c r="M63" s="64">
        <v>0.5565</v>
      </c>
      <c r="N63" s="163">
        <v>140</v>
      </c>
      <c r="O63" s="126">
        <v>150</v>
      </c>
      <c r="P63" s="126">
        <v>150</v>
      </c>
      <c r="Q63" s="163"/>
      <c r="R63" s="42">
        <v>140</v>
      </c>
      <c r="S63" s="64">
        <f t="shared" si="1"/>
        <v>77.91</v>
      </c>
      <c r="T63" s="162"/>
      <c r="U63" s="163" t="s">
        <v>196</v>
      </c>
    </row>
    <row r="64" spans="1:21" s="41" customFormat="1" ht="12.75">
      <c r="A64" s="44">
        <v>3</v>
      </c>
      <c r="B64" s="163">
        <v>3</v>
      </c>
      <c r="C64" s="163" t="s">
        <v>31</v>
      </c>
      <c r="D64" s="163" t="s">
        <v>32</v>
      </c>
      <c r="E64" s="83">
        <v>100</v>
      </c>
      <c r="F64" s="83" t="s">
        <v>174</v>
      </c>
      <c r="G64" s="82" t="s">
        <v>180</v>
      </c>
      <c r="H64" s="163" t="s">
        <v>30</v>
      </c>
      <c r="I64" s="163" t="s">
        <v>19</v>
      </c>
      <c r="J64" s="110" t="s">
        <v>193</v>
      </c>
      <c r="K64" s="83" t="s">
        <v>107</v>
      </c>
      <c r="L64" s="46">
        <v>95.95</v>
      </c>
      <c r="M64" s="64">
        <v>0.5648</v>
      </c>
      <c r="N64" s="163">
        <v>152.5</v>
      </c>
      <c r="O64" s="163">
        <v>157.5</v>
      </c>
      <c r="P64" s="126">
        <v>167.5</v>
      </c>
      <c r="Q64" s="163"/>
      <c r="R64" s="42">
        <v>157.5</v>
      </c>
      <c r="S64" s="64">
        <f>R64*M64</f>
        <v>88.95599999999999</v>
      </c>
      <c r="T64" s="162"/>
      <c r="U64" s="163" t="s">
        <v>103</v>
      </c>
    </row>
    <row r="65" spans="1:21" s="41" customFormat="1" ht="12.75">
      <c r="A65" s="44"/>
      <c r="B65" s="163"/>
      <c r="C65" s="163" t="s">
        <v>31</v>
      </c>
      <c r="D65" s="163" t="s">
        <v>32</v>
      </c>
      <c r="E65" s="83">
        <v>100</v>
      </c>
      <c r="F65" s="83" t="s">
        <v>175</v>
      </c>
      <c r="G65" s="83" t="s">
        <v>184</v>
      </c>
      <c r="H65" s="163" t="s">
        <v>24</v>
      </c>
      <c r="I65" s="163" t="s">
        <v>19</v>
      </c>
      <c r="J65" s="110">
        <v>31651</v>
      </c>
      <c r="K65" s="110" t="s">
        <v>107</v>
      </c>
      <c r="L65" s="46">
        <v>92.1</v>
      </c>
      <c r="M65" s="64">
        <v>0.5775</v>
      </c>
      <c r="N65" s="163">
        <v>145</v>
      </c>
      <c r="O65" s="126">
        <v>152.5</v>
      </c>
      <c r="P65" s="163">
        <v>152.5</v>
      </c>
      <c r="Q65" s="163"/>
      <c r="R65" s="42">
        <v>152.5</v>
      </c>
      <c r="S65" s="64">
        <f>R65*M65</f>
        <v>88.06875000000001</v>
      </c>
      <c r="T65" s="162"/>
      <c r="U65" s="83" t="s">
        <v>197</v>
      </c>
    </row>
    <row r="66" spans="1:21" s="41" customFormat="1" ht="12.75">
      <c r="A66" s="44">
        <v>12</v>
      </c>
      <c r="B66" s="163">
        <v>1</v>
      </c>
      <c r="C66" s="163" t="s">
        <v>31</v>
      </c>
      <c r="D66" s="163" t="s">
        <v>32</v>
      </c>
      <c r="E66" s="83">
        <v>100</v>
      </c>
      <c r="F66" s="83" t="s">
        <v>176</v>
      </c>
      <c r="G66" s="82" t="s">
        <v>70</v>
      </c>
      <c r="H66" s="163" t="s">
        <v>187</v>
      </c>
      <c r="I66" s="163" t="s">
        <v>19</v>
      </c>
      <c r="J66" s="110">
        <v>29143</v>
      </c>
      <c r="K66" s="110" t="s">
        <v>107</v>
      </c>
      <c r="L66" s="46">
        <v>105.45</v>
      </c>
      <c r="M66" s="64">
        <v>0.5429</v>
      </c>
      <c r="N66" s="163">
        <v>165</v>
      </c>
      <c r="O66" s="163">
        <v>170</v>
      </c>
      <c r="P66" s="163">
        <v>175</v>
      </c>
      <c r="Q66" s="163"/>
      <c r="R66" s="42">
        <v>175</v>
      </c>
      <c r="S66" s="64">
        <f>R66*M66</f>
        <v>95.00750000000001</v>
      </c>
      <c r="T66" s="162"/>
      <c r="U66" s="83" t="s">
        <v>176</v>
      </c>
    </row>
    <row r="67" spans="1:21" s="41" customFormat="1" ht="12.75">
      <c r="A67" s="44">
        <v>12</v>
      </c>
      <c r="B67" s="163">
        <v>1</v>
      </c>
      <c r="C67" s="163" t="s">
        <v>31</v>
      </c>
      <c r="D67" s="163" t="s">
        <v>32</v>
      </c>
      <c r="E67" s="83">
        <v>110</v>
      </c>
      <c r="F67" s="83" t="s">
        <v>177</v>
      </c>
      <c r="G67" s="82" t="s">
        <v>70</v>
      </c>
      <c r="H67" s="163" t="s">
        <v>24</v>
      </c>
      <c r="I67" s="163" t="s">
        <v>19</v>
      </c>
      <c r="J67" s="110">
        <v>29399</v>
      </c>
      <c r="K67" s="110" t="s">
        <v>107</v>
      </c>
      <c r="L67" s="46">
        <v>110</v>
      </c>
      <c r="M67" s="64">
        <v>0.5365</v>
      </c>
      <c r="N67" s="163">
        <v>170</v>
      </c>
      <c r="O67" s="163">
        <v>180</v>
      </c>
      <c r="P67" s="126">
        <v>185</v>
      </c>
      <c r="Q67" s="163"/>
      <c r="R67" s="42">
        <v>180</v>
      </c>
      <c r="S67" s="64">
        <f>R67*M67</f>
        <v>96.57</v>
      </c>
      <c r="T67" s="162"/>
      <c r="U67" s="83" t="s">
        <v>69</v>
      </c>
    </row>
    <row r="68" spans="12:19" s="41" customFormat="1" ht="12.75">
      <c r="L68" s="56"/>
      <c r="M68" s="57"/>
      <c r="R68" s="59"/>
      <c r="S68" s="57"/>
    </row>
    <row r="69" spans="1:33" s="41" customFormat="1" ht="12.75">
      <c r="A69" s="54" t="s">
        <v>34</v>
      </c>
      <c r="F69" s="55" t="s">
        <v>48</v>
      </c>
      <c r="J69" s="56"/>
      <c r="K69" s="57"/>
      <c r="M69" s="58"/>
      <c r="N69" s="58"/>
      <c r="P69" s="59"/>
      <c r="Q69" s="57"/>
      <c r="V69" s="59"/>
      <c r="W69" s="57"/>
      <c r="X69" s="59"/>
      <c r="Y69" s="57"/>
      <c r="AA69" s="58"/>
      <c r="AD69" s="59"/>
      <c r="AE69" s="57"/>
      <c r="AF69" s="59"/>
      <c r="AG69" s="57"/>
    </row>
    <row r="70" spans="1:33" s="41" customFormat="1" ht="12.75">
      <c r="A70" s="54" t="s">
        <v>35</v>
      </c>
      <c r="F70" s="55" t="s">
        <v>68</v>
      </c>
      <c r="J70" s="56"/>
      <c r="K70" s="57"/>
      <c r="M70" s="58"/>
      <c r="N70" s="58"/>
      <c r="P70" s="59"/>
      <c r="Q70" s="57"/>
      <c r="V70" s="59"/>
      <c r="W70" s="57"/>
      <c r="X70" s="59"/>
      <c r="Y70" s="57"/>
      <c r="AA70" s="58"/>
      <c r="AD70" s="59"/>
      <c r="AE70" s="57"/>
      <c r="AF70" s="59"/>
      <c r="AG70" s="57"/>
    </row>
    <row r="71" spans="1:33" s="41" customFormat="1" ht="12.75">
      <c r="A71" s="54" t="s">
        <v>36</v>
      </c>
      <c r="F71" s="55" t="s">
        <v>65</v>
      </c>
      <c r="J71" s="56"/>
      <c r="K71" s="57"/>
      <c r="M71" s="58"/>
      <c r="N71" s="58"/>
      <c r="P71" s="59"/>
      <c r="Q71" s="57"/>
      <c r="V71" s="59"/>
      <c r="W71" s="57"/>
      <c r="X71" s="59"/>
      <c r="Y71" s="57"/>
      <c r="AA71" s="58"/>
      <c r="AD71" s="59"/>
      <c r="AE71" s="57"/>
      <c r="AF71" s="59"/>
      <c r="AG71" s="57"/>
    </row>
    <row r="72" spans="1:33" s="41" customFormat="1" ht="12.75">
      <c r="A72" s="54" t="s">
        <v>38</v>
      </c>
      <c r="F72" s="55" t="s">
        <v>64</v>
      </c>
      <c r="J72" s="56"/>
      <c r="K72" s="57"/>
      <c r="M72" s="58"/>
      <c r="N72" s="58"/>
      <c r="P72" s="59"/>
      <c r="Q72" s="57"/>
      <c r="V72" s="59"/>
      <c r="W72" s="57"/>
      <c r="X72" s="59"/>
      <c r="Y72" s="57"/>
      <c r="AA72" s="58"/>
      <c r="AD72" s="59"/>
      <c r="AE72" s="57"/>
      <c r="AF72" s="59"/>
      <c r="AG72" s="57"/>
    </row>
    <row r="73" spans="1:33" s="41" customFormat="1" ht="12.75">
      <c r="A73" s="54" t="s">
        <v>37</v>
      </c>
      <c r="F73" s="55" t="s">
        <v>39</v>
      </c>
      <c r="J73" s="56"/>
      <c r="K73" s="57"/>
      <c r="M73" s="58"/>
      <c r="N73" s="58"/>
      <c r="P73" s="59"/>
      <c r="Q73" s="57"/>
      <c r="V73" s="59"/>
      <c r="W73" s="57"/>
      <c r="X73" s="59"/>
      <c r="Y73" s="57"/>
      <c r="AA73" s="58"/>
      <c r="AD73" s="59"/>
      <c r="AE73" s="57"/>
      <c r="AF73" s="59"/>
      <c r="AG73" s="57"/>
    </row>
    <row r="74" spans="1:33" s="41" customFormat="1" ht="12.75">
      <c r="A74" s="54" t="s">
        <v>66</v>
      </c>
      <c r="F74" s="55" t="s">
        <v>41</v>
      </c>
      <c r="J74" s="56"/>
      <c r="K74" s="57"/>
      <c r="M74" s="58"/>
      <c r="N74" s="58"/>
      <c r="P74" s="59"/>
      <c r="Q74" s="57"/>
      <c r="V74" s="59"/>
      <c r="W74" s="57"/>
      <c r="X74" s="59"/>
      <c r="Y74" s="57"/>
      <c r="AA74" s="58"/>
      <c r="AD74" s="59"/>
      <c r="AE74" s="57"/>
      <c r="AF74" s="59"/>
      <c r="AG74" s="57"/>
    </row>
    <row r="75" spans="1:33" s="41" customFormat="1" ht="12.75">
      <c r="A75" s="54" t="s">
        <v>67</v>
      </c>
      <c r="F75" s="55" t="s">
        <v>40</v>
      </c>
      <c r="J75" s="56"/>
      <c r="K75" s="57"/>
      <c r="M75" s="58"/>
      <c r="N75" s="58"/>
      <c r="P75" s="59"/>
      <c r="Q75" s="57"/>
      <c r="V75" s="59"/>
      <c r="W75" s="57"/>
      <c r="X75" s="59"/>
      <c r="Y75" s="57"/>
      <c r="AA75" s="58"/>
      <c r="AD75" s="59"/>
      <c r="AE75" s="57"/>
      <c r="AF75" s="59"/>
      <c r="AG75" s="57"/>
    </row>
    <row r="76" spans="1:33" s="41" customFormat="1" ht="12.75">
      <c r="A76" s="54"/>
      <c r="F76" s="55"/>
      <c r="J76" s="56"/>
      <c r="K76" s="57"/>
      <c r="M76" s="58"/>
      <c r="N76" s="58"/>
      <c r="P76" s="59"/>
      <c r="Q76" s="57"/>
      <c r="V76" s="59"/>
      <c r="W76" s="57"/>
      <c r="X76" s="59"/>
      <c r="Y76" s="57"/>
      <c r="AA76" s="58"/>
      <c r="AD76" s="59"/>
      <c r="AE76" s="57"/>
      <c r="AF76" s="59"/>
      <c r="AG76" s="57"/>
    </row>
    <row r="77" spans="1:33" s="41" customFormat="1" ht="12.75">
      <c r="A77" s="54"/>
      <c r="F77" s="55"/>
      <c r="J77" s="56"/>
      <c r="K77" s="57"/>
      <c r="M77" s="58"/>
      <c r="N77" s="58"/>
      <c r="P77" s="59"/>
      <c r="Q77" s="57"/>
      <c r="V77" s="59"/>
      <c r="W77" s="57"/>
      <c r="X77" s="59"/>
      <c r="Y77" s="57"/>
      <c r="AA77" s="58"/>
      <c r="AD77" s="59"/>
      <c r="AE77" s="57"/>
      <c r="AF77" s="59"/>
      <c r="AG77" s="57"/>
    </row>
    <row r="78" spans="1:33" s="41" customFormat="1" ht="12.75">
      <c r="A78" s="54"/>
      <c r="F78" s="55"/>
      <c r="J78" s="56"/>
      <c r="K78" s="57"/>
      <c r="M78" s="58"/>
      <c r="N78" s="58"/>
      <c r="P78" s="59"/>
      <c r="Q78" s="57"/>
      <c r="V78" s="59"/>
      <c r="W78" s="57"/>
      <c r="X78" s="59"/>
      <c r="Y78" s="57"/>
      <c r="AA78" s="58"/>
      <c r="AD78" s="59"/>
      <c r="AE78" s="57"/>
      <c r="AF78" s="59"/>
      <c r="AG78" s="57"/>
    </row>
    <row r="79" spans="10:33" s="41" customFormat="1" ht="12.75">
      <c r="J79" s="56"/>
      <c r="K79" s="57"/>
      <c r="M79" s="58"/>
      <c r="N79" s="58"/>
      <c r="P79" s="59"/>
      <c r="Q79" s="57"/>
      <c r="V79" s="59"/>
      <c r="W79" s="57"/>
      <c r="X79" s="59"/>
      <c r="Y79" s="57"/>
      <c r="AA79" s="58"/>
      <c r="AD79" s="59"/>
      <c r="AE79" s="57"/>
      <c r="AF79" s="59"/>
      <c r="AG79" s="57"/>
    </row>
    <row r="80" spans="10:33" s="41" customFormat="1" ht="12.75">
      <c r="J80" s="56"/>
      <c r="K80" s="57"/>
      <c r="M80" s="58"/>
      <c r="N80" s="58"/>
      <c r="P80" s="59"/>
      <c r="Q80" s="57"/>
      <c r="V80" s="59"/>
      <c r="W80" s="57"/>
      <c r="X80" s="59"/>
      <c r="Y80" s="57"/>
      <c r="AA80" s="58"/>
      <c r="AD80" s="59"/>
      <c r="AE80" s="57"/>
      <c r="AF80" s="59"/>
      <c r="AG80" s="57"/>
    </row>
    <row r="81" spans="10:33" ht="12.75">
      <c r="J81" s="6"/>
      <c r="K81" s="10"/>
      <c r="L81" s="5"/>
      <c r="M81" s="1"/>
      <c r="N81" s="1"/>
      <c r="P81" s="8"/>
      <c r="Q81" s="10"/>
      <c r="S81" s="5"/>
      <c r="V81" s="8"/>
      <c r="W81" s="10"/>
      <c r="X81" s="8"/>
      <c r="Y81" s="10"/>
      <c r="AA81" s="1"/>
      <c r="AD81" s="8"/>
      <c r="AE81" s="10"/>
      <c r="AF81" s="8"/>
      <c r="AG81" s="10"/>
    </row>
    <row r="82" spans="10:33" ht="12.75">
      <c r="J82" s="6"/>
      <c r="K82" s="10"/>
      <c r="L82" s="5"/>
      <c r="M82" s="1"/>
      <c r="N82" s="1"/>
      <c r="P82" s="8"/>
      <c r="Q82" s="10"/>
      <c r="S82" s="5"/>
      <c r="V82" s="8"/>
      <c r="W82" s="10"/>
      <c r="X82" s="8"/>
      <c r="Y82" s="10"/>
      <c r="AA82" s="1"/>
      <c r="AD82" s="8"/>
      <c r="AE82" s="10"/>
      <c r="AF82" s="8"/>
      <c r="AG82" s="10"/>
    </row>
    <row r="83" spans="10:33" ht="12.75">
      <c r="J83" s="6"/>
      <c r="K83" s="10"/>
      <c r="L83" s="5"/>
      <c r="M83" s="1"/>
      <c r="N83" s="1"/>
      <c r="P83" s="8"/>
      <c r="Q83" s="10"/>
      <c r="S83" s="5"/>
      <c r="V83" s="8"/>
      <c r="W83" s="10"/>
      <c r="X83" s="8"/>
      <c r="Y83" s="10"/>
      <c r="AA83" s="1"/>
      <c r="AD83" s="8"/>
      <c r="AE83" s="10"/>
      <c r="AF83" s="8"/>
      <c r="AG83" s="10"/>
    </row>
    <row r="84" spans="10:33" ht="12.75">
      <c r="J84" s="6"/>
      <c r="K84" s="10"/>
      <c r="L84" s="5"/>
      <c r="M84" s="1"/>
      <c r="N84" s="1"/>
      <c r="P84" s="8"/>
      <c r="Q84" s="10"/>
      <c r="S84" s="5"/>
      <c r="V84" s="8"/>
      <c r="W84" s="10"/>
      <c r="X84" s="8"/>
      <c r="Y84" s="10"/>
      <c r="AA84" s="1"/>
      <c r="AD84" s="8"/>
      <c r="AE84" s="10"/>
      <c r="AF84" s="8"/>
      <c r="AG84" s="10"/>
    </row>
    <row r="85" spans="10:33" ht="12.75">
      <c r="J85" s="6"/>
      <c r="K85" s="10"/>
      <c r="L85" s="5"/>
      <c r="M85" s="1"/>
      <c r="N85" s="1"/>
      <c r="P85" s="8"/>
      <c r="Q85" s="10"/>
      <c r="S85" s="5"/>
      <c r="V85" s="8"/>
      <c r="W85" s="10"/>
      <c r="X85" s="8"/>
      <c r="Y85" s="10"/>
      <c r="AA85" s="1"/>
      <c r="AD85" s="8"/>
      <c r="AE85" s="10"/>
      <c r="AF85" s="8"/>
      <c r="AG85" s="10"/>
    </row>
    <row r="86" spans="10:33" ht="12.75">
      <c r="J86" s="6"/>
      <c r="K86" s="10"/>
      <c r="L86" s="5"/>
      <c r="M86" s="1"/>
      <c r="N86" s="1"/>
      <c r="P86" s="8"/>
      <c r="Q86" s="10"/>
      <c r="S86" s="5"/>
      <c r="V86" s="8"/>
      <c r="W86" s="10"/>
      <c r="X86" s="8"/>
      <c r="Y86" s="10"/>
      <c r="AA86" s="1"/>
      <c r="AD86" s="8"/>
      <c r="AE86" s="10"/>
      <c r="AF86" s="8"/>
      <c r="AG86" s="10"/>
    </row>
    <row r="87" spans="10:33" ht="12.75">
      <c r="J87" s="6"/>
      <c r="K87" s="10"/>
      <c r="L87" s="5"/>
      <c r="M87" s="1"/>
      <c r="N87" s="1"/>
      <c r="P87" s="8"/>
      <c r="Q87" s="10"/>
      <c r="S87" s="5"/>
      <c r="V87" s="8"/>
      <c r="W87" s="10"/>
      <c r="X87" s="8"/>
      <c r="Y87" s="10"/>
      <c r="AA87" s="1"/>
      <c r="AD87" s="8"/>
      <c r="AE87" s="10"/>
      <c r="AF87" s="8"/>
      <c r="AG87" s="10"/>
    </row>
  </sheetData>
  <sheetProtection/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11.875" style="5" customWidth="1"/>
    <col min="6" max="6" width="6.125" style="5" customWidth="1"/>
    <col min="7" max="7" width="25.875" style="5" customWidth="1"/>
    <col min="8" max="8" width="23.00390625" style="5" customWidth="1"/>
    <col min="9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8.625" style="10" customWidth="1"/>
    <col min="15" max="17" width="6.00390625" style="5" bestFit="1" customWidth="1"/>
    <col min="18" max="18" width="2.75390625" style="5" customWidth="1"/>
    <col min="19" max="19" width="6.625" style="5" bestFit="1" customWidth="1"/>
    <col min="20" max="20" width="8.625" style="10" bestFit="1" customWidth="1"/>
    <col min="21" max="21" width="11.125" style="5" customWidth="1"/>
    <col min="22" max="22" width="31.375" style="5" customWidth="1"/>
    <col min="23" max="16384" width="9.125" style="5" customWidth="1"/>
  </cols>
  <sheetData>
    <row r="1" spans="1:34" ht="20.25">
      <c r="A1" s="18" t="s">
        <v>308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78" t="s">
        <v>18</v>
      </c>
      <c r="B3" s="178" t="s">
        <v>8</v>
      </c>
      <c r="C3" s="178" t="s">
        <v>73</v>
      </c>
      <c r="D3" s="180" t="s">
        <v>25</v>
      </c>
      <c r="E3" s="180" t="s">
        <v>26</v>
      </c>
      <c r="F3" s="180" t="s">
        <v>2</v>
      </c>
      <c r="G3" s="180" t="s">
        <v>3</v>
      </c>
      <c r="H3" s="180" t="s">
        <v>20</v>
      </c>
      <c r="I3" s="180" t="s">
        <v>10</v>
      </c>
      <c r="J3" s="180" t="s">
        <v>11</v>
      </c>
      <c r="K3" s="180" t="s">
        <v>7</v>
      </c>
      <c r="L3" s="180" t="s">
        <v>4</v>
      </c>
      <c r="M3" s="182" t="s">
        <v>1</v>
      </c>
      <c r="N3" s="184" t="s">
        <v>0</v>
      </c>
      <c r="O3" s="190" t="s">
        <v>27</v>
      </c>
      <c r="P3" s="190"/>
      <c r="Q3" s="190"/>
      <c r="R3" s="190"/>
      <c r="S3" s="190"/>
      <c r="T3" s="190"/>
      <c r="U3" s="191" t="s">
        <v>9</v>
      </c>
      <c r="V3" s="188" t="s">
        <v>46</v>
      </c>
    </row>
    <row r="4" spans="1:22" s="7" customFormat="1" ht="13.5" customHeight="1" thickBot="1">
      <c r="A4" s="179"/>
      <c r="B4" s="179"/>
      <c r="C4" s="179"/>
      <c r="D4" s="181"/>
      <c r="E4" s="181"/>
      <c r="F4" s="181"/>
      <c r="G4" s="181"/>
      <c r="H4" s="181"/>
      <c r="I4" s="181"/>
      <c r="J4" s="181"/>
      <c r="K4" s="181"/>
      <c r="L4" s="181"/>
      <c r="M4" s="183"/>
      <c r="N4" s="185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192"/>
      <c r="V4" s="189"/>
    </row>
    <row r="5" spans="1:22" s="7" customFormat="1" ht="26.25" customHeight="1">
      <c r="A5" s="98"/>
      <c r="B5" s="99"/>
      <c r="C5" s="99"/>
      <c r="D5" s="100"/>
      <c r="E5" s="100"/>
      <c r="F5" s="100"/>
      <c r="G5" s="100"/>
      <c r="H5" s="48" t="s">
        <v>227</v>
      </c>
      <c r="I5" s="100"/>
      <c r="J5" s="100"/>
      <c r="K5" s="100"/>
      <c r="L5" s="100"/>
      <c r="M5" s="101"/>
      <c r="N5" s="102"/>
      <c r="O5" s="103"/>
      <c r="P5" s="103"/>
      <c r="Q5" s="103"/>
      <c r="R5" s="103"/>
      <c r="S5" s="104"/>
      <c r="T5" s="105"/>
      <c r="U5" s="106"/>
      <c r="V5" s="107"/>
    </row>
    <row r="6" spans="1:22" s="59" customFormat="1" ht="13.5" customHeight="1">
      <c r="A6" s="44">
        <v>12</v>
      </c>
      <c r="B6" s="161">
        <v>1</v>
      </c>
      <c r="C6" s="163">
        <v>1</v>
      </c>
      <c r="D6" s="163" t="s">
        <v>28</v>
      </c>
      <c r="E6" s="163" t="s">
        <v>32</v>
      </c>
      <c r="F6" s="82">
        <v>82.5</v>
      </c>
      <c r="G6" s="165" t="s">
        <v>220</v>
      </c>
      <c r="H6" s="82" t="s">
        <v>221</v>
      </c>
      <c r="I6" s="163" t="s">
        <v>33</v>
      </c>
      <c r="J6" s="163" t="s">
        <v>19</v>
      </c>
      <c r="K6" s="87">
        <v>34196</v>
      </c>
      <c r="L6" s="84" t="s">
        <v>107</v>
      </c>
      <c r="M6" s="152">
        <v>81.6</v>
      </c>
      <c r="N6" s="174">
        <v>0.6241</v>
      </c>
      <c r="O6" s="78">
        <v>80</v>
      </c>
      <c r="P6" s="126">
        <v>87.5</v>
      </c>
      <c r="Q6" s="78">
        <v>87.5</v>
      </c>
      <c r="R6" s="78"/>
      <c r="S6" s="175">
        <v>87.5</v>
      </c>
      <c r="T6" s="64">
        <f>S6*N6</f>
        <v>54.60875</v>
      </c>
      <c r="U6" s="162"/>
      <c r="V6" s="83" t="s">
        <v>222</v>
      </c>
    </row>
    <row r="7" spans="1:22" s="41" customFormat="1" ht="12.75">
      <c r="A7" s="44"/>
      <c r="B7" s="96"/>
      <c r="C7" s="71"/>
      <c r="D7" s="71"/>
      <c r="E7" s="71"/>
      <c r="F7" s="71"/>
      <c r="G7" s="48"/>
      <c r="H7" s="48" t="s">
        <v>74</v>
      </c>
      <c r="I7" s="48"/>
      <c r="J7" s="71"/>
      <c r="K7" s="74"/>
      <c r="L7" s="71"/>
      <c r="M7" s="75"/>
      <c r="N7" s="76"/>
      <c r="O7" s="71"/>
      <c r="P7" s="71"/>
      <c r="Q7" s="70"/>
      <c r="R7" s="163"/>
      <c r="S7" s="42"/>
      <c r="T7" s="64">
        <f aca="true" t="shared" si="0" ref="T7:T18">S7*N7</f>
        <v>0</v>
      </c>
      <c r="U7" s="162"/>
      <c r="V7" s="43"/>
    </row>
    <row r="8" spans="1:22" s="41" customFormat="1" ht="12.75">
      <c r="A8" s="44">
        <v>12</v>
      </c>
      <c r="B8" s="161">
        <v>1</v>
      </c>
      <c r="C8" s="163">
        <v>3</v>
      </c>
      <c r="D8" s="163" t="s">
        <v>28</v>
      </c>
      <c r="E8" s="163" t="s">
        <v>71</v>
      </c>
      <c r="F8" s="67">
        <v>90</v>
      </c>
      <c r="G8" s="67" t="s">
        <v>216</v>
      </c>
      <c r="H8" s="82" t="s">
        <v>181</v>
      </c>
      <c r="I8" s="163" t="s">
        <v>24</v>
      </c>
      <c r="J8" s="163" t="s">
        <v>19</v>
      </c>
      <c r="K8" s="90">
        <v>28873</v>
      </c>
      <c r="L8" s="84" t="s">
        <v>294</v>
      </c>
      <c r="M8" s="46">
        <v>87.9</v>
      </c>
      <c r="N8" s="64">
        <v>0.5939</v>
      </c>
      <c r="O8" s="163">
        <v>230</v>
      </c>
      <c r="P8" s="126">
        <v>280</v>
      </c>
      <c r="Q8" s="126">
        <v>280</v>
      </c>
      <c r="R8" s="163"/>
      <c r="S8" s="42">
        <v>230</v>
      </c>
      <c r="T8" s="64">
        <f t="shared" si="0"/>
        <v>136.597</v>
      </c>
      <c r="U8" s="162"/>
      <c r="V8" s="163" t="s">
        <v>218</v>
      </c>
    </row>
    <row r="9" spans="1:22" s="41" customFormat="1" ht="12.75">
      <c r="A9" s="44"/>
      <c r="B9" s="161">
        <v>1</v>
      </c>
      <c r="C9" s="163">
        <v>3</v>
      </c>
      <c r="D9" s="163" t="s">
        <v>28</v>
      </c>
      <c r="E9" s="163" t="s">
        <v>71</v>
      </c>
      <c r="F9" s="67">
        <v>90</v>
      </c>
      <c r="G9" s="67" t="s">
        <v>216</v>
      </c>
      <c r="H9" s="82" t="s">
        <v>181</v>
      </c>
      <c r="I9" s="163" t="s">
        <v>24</v>
      </c>
      <c r="J9" s="163" t="s">
        <v>19</v>
      </c>
      <c r="K9" s="90">
        <v>28874</v>
      </c>
      <c r="L9" s="83" t="s">
        <v>139</v>
      </c>
      <c r="M9" s="46">
        <v>87.9</v>
      </c>
      <c r="N9" s="64">
        <v>0.5939</v>
      </c>
      <c r="O9" s="163">
        <v>230</v>
      </c>
      <c r="P9" s="126">
        <v>280</v>
      </c>
      <c r="Q9" s="126">
        <v>280</v>
      </c>
      <c r="R9" s="163"/>
      <c r="S9" s="42">
        <v>230</v>
      </c>
      <c r="T9" s="64">
        <f>S9*N9</f>
        <v>136.597</v>
      </c>
      <c r="U9" s="162"/>
      <c r="V9" s="163" t="s">
        <v>218</v>
      </c>
    </row>
    <row r="10" spans="1:22" s="41" customFormat="1" ht="12.75">
      <c r="A10" s="44">
        <v>12</v>
      </c>
      <c r="B10" s="161">
        <v>1</v>
      </c>
      <c r="C10" s="163">
        <v>2</v>
      </c>
      <c r="D10" s="163" t="s">
        <v>28</v>
      </c>
      <c r="E10" s="163" t="s">
        <v>90</v>
      </c>
      <c r="F10" s="84">
        <v>90</v>
      </c>
      <c r="G10" s="82" t="s">
        <v>217</v>
      </c>
      <c r="H10" s="92" t="s">
        <v>181</v>
      </c>
      <c r="I10" s="163" t="s">
        <v>24</v>
      </c>
      <c r="J10" s="163" t="s">
        <v>19</v>
      </c>
      <c r="K10" s="87">
        <v>31826</v>
      </c>
      <c r="L10" s="84" t="s">
        <v>93</v>
      </c>
      <c r="M10" s="46">
        <v>89.55</v>
      </c>
      <c r="N10" s="64">
        <v>0.5869</v>
      </c>
      <c r="O10" s="163">
        <v>167.5</v>
      </c>
      <c r="P10" s="78">
        <v>187.5</v>
      </c>
      <c r="Q10" s="126">
        <v>190</v>
      </c>
      <c r="R10" s="163"/>
      <c r="S10" s="42">
        <v>187.5</v>
      </c>
      <c r="T10" s="64">
        <f t="shared" si="0"/>
        <v>110.04374999999999</v>
      </c>
      <c r="U10" s="162"/>
      <c r="V10" s="115" t="s">
        <v>219</v>
      </c>
    </row>
    <row r="11" spans="1:22" s="41" customFormat="1" ht="12.75">
      <c r="A11" s="44"/>
      <c r="B11" s="161"/>
      <c r="C11" s="163"/>
      <c r="D11" s="163"/>
      <c r="E11" s="163"/>
      <c r="F11" s="67"/>
      <c r="G11" s="67"/>
      <c r="H11" s="48" t="s">
        <v>228</v>
      </c>
      <c r="I11" s="163"/>
      <c r="J11" s="163"/>
      <c r="K11" s="90"/>
      <c r="L11" s="83"/>
      <c r="M11" s="46"/>
      <c r="N11" s="64"/>
      <c r="O11" s="163"/>
      <c r="P11" s="70"/>
      <c r="Q11" s="70"/>
      <c r="R11" s="163"/>
      <c r="S11" s="42"/>
      <c r="T11" s="64">
        <f t="shared" si="0"/>
        <v>0</v>
      </c>
      <c r="U11" s="162"/>
      <c r="V11" s="83"/>
    </row>
    <row r="12" spans="1:22" s="41" customFormat="1" ht="12.75">
      <c r="A12" s="44">
        <v>12</v>
      </c>
      <c r="B12" s="161">
        <v>1</v>
      </c>
      <c r="C12" s="163"/>
      <c r="D12" s="163" t="s">
        <v>28</v>
      </c>
      <c r="E12" s="163" t="s">
        <v>29</v>
      </c>
      <c r="F12" s="67">
        <v>67.5</v>
      </c>
      <c r="G12" s="67" t="s">
        <v>223</v>
      </c>
      <c r="H12" s="82" t="s">
        <v>225</v>
      </c>
      <c r="I12" s="163" t="s">
        <v>30</v>
      </c>
      <c r="J12" s="163" t="s">
        <v>19</v>
      </c>
      <c r="K12" s="90" t="s">
        <v>224</v>
      </c>
      <c r="L12" s="83" t="s">
        <v>107</v>
      </c>
      <c r="M12" s="46">
        <v>65.8</v>
      </c>
      <c r="N12" s="64">
        <v>0.7429</v>
      </c>
      <c r="O12" s="126">
        <v>155</v>
      </c>
      <c r="P12" s="163">
        <v>155</v>
      </c>
      <c r="Q12" s="126">
        <v>160</v>
      </c>
      <c r="R12" s="163"/>
      <c r="S12" s="42">
        <v>155</v>
      </c>
      <c r="T12" s="64">
        <f t="shared" si="0"/>
        <v>115.1495</v>
      </c>
      <c r="U12" s="162"/>
      <c r="V12" s="163" t="s">
        <v>226</v>
      </c>
    </row>
    <row r="13" spans="1:22" s="41" customFormat="1" ht="12.75">
      <c r="A13" s="44"/>
      <c r="B13" s="96"/>
      <c r="C13" s="71"/>
      <c r="D13" s="71"/>
      <c r="E13" s="71"/>
      <c r="F13" s="71"/>
      <c r="G13" s="48"/>
      <c r="H13" s="48" t="s">
        <v>49</v>
      </c>
      <c r="I13" s="48"/>
      <c r="J13" s="71"/>
      <c r="K13" s="74"/>
      <c r="L13" s="71"/>
      <c r="M13" s="75"/>
      <c r="N13" s="76"/>
      <c r="O13" s="71"/>
      <c r="P13" s="71"/>
      <c r="Q13" s="71"/>
      <c r="R13" s="71"/>
      <c r="S13" s="48"/>
      <c r="T13" s="64">
        <f t="shared" si="0"/>
        <v>0</v>
      </c>
      <c r="U13" s="162"/>
      <c r="V13" s="43"/>
    </row>
    <row r="14" spans="1:22" s="41" customFormat="1" ht="12.75">
      <c r="A14" s="44">
        <v>12</v>
      </c>
      <c r="B14" s="161">
        <v>1</v>
      </c>
      <c r="C14" s="163">
        <v>3</v>
      </c>
      <c r="D14" s="163" t="s">
        <v>31</v>
      </c>
      <c r="E14" s="163" t="s">
        <v>90</v>
      </c>
      <c r="F14" s="67">
        <v>75</v>
      </c>
      <c r="G14" s="67" t="s">
        <v>289</v>
      </c>
      <c r="H14" s="82" t="s">
        <v>225</v>
      </c>
      <c r="I14" s="163" t="s">
        <v>24</v>
      </c>
      <c r="J14" s="163" t="s">
        <v>19</v>
      </c>
      <c r="K14" s="90">
        <v>33055</v>
      </c>
      <c r="L14" s="84" t="s">
        <v>107</v>
      </c>
      <c r="M14" s="46">
        <v>73.65</v>
      </c>
      <c r="N14" s="64">
        <v>0.6737</v>
      </c>
      <c r="O14" s="163">
        <v>200</v>
      </c>
      <c r="P14" s="78">
        <v>220</v>
      </c>
      <c r="Q14" s="126">
        <v>235</v>
      </c>
      <c r="R14" s="163"/>
      <c r="S14" s="42">
        <v>220</v>
      </c>
      <c r="T14" s="64">
        <f t="shared" si="0"/>
        <v>148.214</v>
      </c>
      <c r="U14" s="162"/>
      <c r="V14" s="67" t="s">
        <v>291</v>
      </c>
    </row>
    <row r="15" spans="1:22" s="41" customFormat="1" ht="12.75">
      <c r="A15" s="44">
        <v>12</v>
      </c>
      <c r="B15" s="161">
        <v>1</v>
      </c>
      <c r="C15" s="163">
        <v>3</v>
      </c>
      <c r="D15" s="163" t="s">
        <v>31</v>
      </c>
      <c r="E15" s="163" t="s">
        <v>90</v>
      </c>
      <c r="F15" s="84">
        <v>125</v>
      </c>
      <c r="G15" s="82" t="s">
        <v>106</v>
      </c>
      <c r="H15" s="92" t="s">
        <v>225</v>
      </c>
      <c r="I15" s="163" t="s">
        <v>24</v>
      </c>
      <c r="J15" s="163" t="s">
        <v>19</v>
      </c>
      <c r="K15" s="87">
        <v>32056</v>
      </c>
      <c r="L15" s="84" t="s">
        <v>107</v>
      </c>
      <c r="M15" s="75">
        <v>120</v>
      </c>
      <c r="N15" s="76">
        <v>0.527</v>
      </c>
      <c r="O15" s="126">
        <v>300</v>
      </c>
      <c r="P15" s="176">
        <v>310</v>
      </c>
      <c r="Q15" s="78">
        <v>345</v>
      </c>
      <c r="R15" s="71"/>
      <c r="S15" s="48">
        <v>345</v>
      </c>
      <c r="T15" s="64">
        <f t="shared" si="0"/>
        <v>181.815</v>
      </c>
      <c r="U15" s="162"/>
      <c r="V15" s="173" t="s">
        <v>106</v>
      </c>
    </row>
    <row r="16" spans="1:22" s="41" customFormat="1" ht="12.75">
      <c r="A16" s="44">
        <v>12</v>
      </c>
      <c r="B16" s="161">
        <v>1</v>
      </c>
      <c r="C16" s="163">
        <v>3</v>
      </c>
      <c r="D16" s="163" t="s">
        <v>31</v>
      </c>
      <c r="E16" s="163" t="s">
        <v>90</v>
      </c>
      <c r="F16" s="67">
        <v>140</v>
      </c>
      <c r="G16" s="67" t="s">
        <v>290</v>
      </c>
      <c r="H16" s="92" t="s">
        <v>225</v>
      </c>
      <c r="I16" s="163" t="s">
        <v>24</v>
      </c>
      <c r="J16" s="163" t="s">
        <v>19</v>
      </c>
      <c r="K16" s="90"/>
      <c r="L16" s="84" t="s">
        <v>107</v>
      </c>
      <c r="M16" s="46">
        <v>136</v>
      </c>
      <c r="N16" s="64">
        <v>0.535</v>
      </c>
      <c r="O16" s="126">
        <v>320</v>
      </c>
      <c r="P16" s="163">
        <v>320</v>
      </c>
      <c r="Q16" s="78">
        <v>330</v>
      </c>
      <c r="R16" s="163"/>
      <c r="S16" s="42">
        <v>330</v>
      </c>
      <c r="T16" s="64">
        <f t="shared" si="0"/>
        <v>176.55</v>
      </c>
      <c r="U16" s="162"/>
      <c r="V16" s="173" t="s">
        <v>290</v>
      </c>
    </row>
    <row r="17" spans="1:22" s="41" customFormat="1" ht="12.75">
      <c r="A17" s="44"/>
      <c r="B17" s="161"/>
      <c r="C17" s="163"/>
      <c r="D17" s="163"/>
      <c r="E17" s="163"/>
      <c r="F17" s="144"/>
      <c r="G17" s="144"/>
      <c r="H17" s="48" t="s">
        <v>230</v>
      </c>
      <c r="I17" s="143"/>
      <c r="J17" s="143"/>
      <c r="K17" s="146"/>
      <c r="L17" s="144"/>
      <c r="M17" s="46"/>
      <c r="N17" s="64"/>
      <c r="O17" s="70"/>
      <c r="P17" s="163"/>
      <c r="Q17" s="70"/>
      <c r="R17" s="163"/>
      <c r="S17" s="42"/>
      <c r="T17" s="64">
        <f t="shared" si="0"/>
        <v>0</v>
      </c>
      <c r="U17" s="162"/>
      <c r="V17" s="83"/>
    </row>
    <row r="18" spans="1:22" s="41" customFormat="1" ht="12.75">
      <c r="A18" s="44">
        <v>12</v>
      </c>
      <c r="B18" s="161">
        <v>1</v>
      </c>
      <c r="C18" s="163"/>
      <c r="D18" s="163" t="s">
        <v>31</v>
      </c>
      <c r="E18" s="163" t="s">
        <v>29</v>
      </c>
      <c r="F18" s="163">
        <v>67.5</v>
      </c>
      <c r="G18" s="163" t="s">
        <v>229</v>
      </c>
      <c r="H18" s="82" t="s">
        <v>70</v>
      </c>
      <c r="I18" s="163" t="s">
        <v>24</v>
      </c>
      <c r="J18" s="163" t="s">
        <v>19</v>
      </c>
      <c r="K18" s="110">
        <v>32836</v>
      </c>
      <c r="L18" s="84" t="s">
        <v>107</v>
      </c>
      <c r="M18" s="75">
        <v>66.7</v>
      </c>
      <c r="N18" s="76">
        <v>0.7337</v>
      </c>
      <c r="O18" s="71">
        <v>160</v>
      </c>
      <c r="P18" s="78">
        <v>170</v>
      </c>
      <c r="Q18" s="126">
        <v>180</v>
      </c>
      <c r="R18" s="163"/>
      <c r="S18" s="42">
        <v>170</v>
      </c>
      <c r="T18" s="64">
        <f t="shared" si="0"/>
        <v>124.729</v>
      </c>
      <c r="U18" s="162"/>
      <c r="V18" s="43" t="s">
        <v>231</v>
      </c>
    </row>
    <row r="19" spans="13:20" s="41" customFormat="1" ht="12.75">
      <c r="M19" s="56"/>
      <c r="N19" s="57"/>
      <c r="S19" s="59"/>
      <c r="T19" s="57"/>
    </row>
    <row r="20" spans="1:34" s="41" customFormat="1" ht="12.75">
      <c r="A20" s="54" t="s">
        <v>34</v>
      </c>
      <c r="B20" s="54"/>
      <c r="G20" s="55" t="s">
        <v>48</v>
      </c>
      <c r="K20" s="56"/>
      <c r="L20" s="57"/>
      <c r="N20" s="58"/>
      <c r="O20" s="58"/>
      <c r="Q20" s="59"/>
      <c r="R20" s="57"/>
      <c r="W20" s="59"/>
      <c r="X20" s="57"/>
      <c r="Y20" s="59"/>
      <c r="Z20" s="57"/>
      <c r="AB20" s="58"/>
      <c r="AE20" s="59"/>
      <c r="AF20" s="57"/>
      <c r="AG20" s="59"/>
      <c r="AH20" s="57"/>
    </row>
    <row r="21" spans="1:34" s="41" customFormat="1" ht="12.75">
      <c r="A21" s="54" t="s">
        <v>35</v>
      </c>
      <c r="B21" s="54"/>
      <c r="G21" s="55" t="s">
        <v>68</v>
      </c>
      <c r="K21" s="56"/>
      <c r="L21" s="57"/>
      <c r="N21" s="58"/>
      <c r="O21" s="58"/>
      <c r="Q21" s="59"/>
      <c r="R21" s="57"/>
      <c r="W21" s="59"/>
      <c r="X21" s="57"/>
      <c r="Y21" s="59"/>
      <c r="Z21" s="57"/>
      <c r="AB21" s="58"/>
      <c r="AE21" s="59"/>
      <c r="AF21" s="57"/>
      <c r="AG21" s="59"/>
      <c r="AH21" s="57"/>
    </row>
    <row r="22" spans="1:34" s="41" customFormat="1" ht="12.75">
      <c r="A22" s="54" t="s">
        <v>36</v>
      </c>
      <c r="B22" s="54"/>
      <c r="G22" s="55" t="s">
        <v>65</v>
      </c>
      <c r="K22" s="56"/>
      <c r="L22" s="57"/>
      <c r="N22" s="58"/>
      <c r="O22" s="58"/>
      <c r="Q22" s="59"/>
      <c r="R22" s="57"/>
      <c r="W22" s="59"/>
      <c r="X22" s="57"/>
      <c r="Y22" s="59"/>
      <c r="Z22" s="57"/>
      <c r="AB22" s="58"/>
      <c r="AE22" s="59"/>
      <c r="AF22" s="57"/>
      <c r="AG22" s="59"/>
      <c r="AH22" s="57"/>
    </row>
    <row r="23" spans="1:34" s="41" customFormat="1" ht="12.75">
      <c r="A23" s="54" t="s">
        <v>38</v>
      </c>
      <c r="B23" s="54"/>
      <c r="G23" s="55" t="s">
        <v>64</v>
      </c>
      <c r="K23" s="56"/>
      <c r="L23" s="57"/>
      <c r="N23" s="58"/>
      <c r="O23" s="58"/>
      <c r="Q23" s="59"/>
      <c r="R23" s="57"/>
      <c r="W23" s="59"/>
      <c r="X23" s="57"/>
      <c r="Y23" s="59"/>
      <c r="Z23" s="57"/>
      <c r="AB23" s="58"/>
      <c r="AE23" s="59"/>
      <c r="AF23" s="57"/>
      <c r="AG23" s="59"/>
      <c r="AH23" s="57"/>
    </row>
    <row r="24" spans="1:34" s="41" customFormat="1" ht="12.75">
      <c r="A24" s="54" t="s">
        <v>37</v>
      </c>
      <c r="B24" s="54"/>
      <c r="G24" s="55" t="s">
        <v>39</v>
      </c>
      <c r="K24" s="56"/>
      <c r="L24" s="57"/>
      <c r="N24" s="58"/>
      <c r="O24" s="58"/>
      <c r="Q24" s="59"/>
      <c r="R24" s="57"/>
      <c r="W24" s="59"/>
      <c r="X24" s="57"/>
      <c r="Y24" s="59"/>
      <c r="Z24" s="57"/>
      <c r="AB24" s="58"/>
      <c r="AE24" s="59"/>
      <c r="AF24" s="57"/>
      <c r="AG24" s="59"/>
      <c r="AH24" s="57"/>
    </row>
    <row r="25" spans="1:34" s="41" customFormat="1" ht="12.75">
      <c r="A25" s="54" t="s">
        <v>66</v>
      </c>
      <c r="B25" s="54"/>
      <c r="G25" s="55" t="s">
        <v>41</v>
      </c>
      <c r="K25" s="56"/>
      <c r="L25" s="57"/>
      <c r="N25" s="58"/>
      <c r="O25" s="58"/>
      <c r="Q25" s="59"/>
      <c r="R25" s="57"/>
      <c r="W25" s="59"/>
      <c r="X25" s="57"/>
      <c r="Y25" s="59"/>
      <c r="Z25" s="57"/>
      <c r="AB25" s="58"/>
      <c r="AE25" s="59"/>
      <c r="AF25" s="57"/>
      <c r="AG25" s="59"/>
      <c r="AH25" s="57"/>
    </row>
    <row r="26" spans="1:34" s="41" customFormat="1" ht="12.75">
      <c r="A26" s="54" t="s">
        <v>67</v>
      </c>
      <c r="B26" s="54"/>
      <c r="G26" s="55" t="s">
        <v>40</v>
      </c>
      <c r="K26" s="56"/>
      <c r="L26" s="57"/>
      <c r="N26" s="58"/>
      <c r="O26" s="58"/>
      <c r="Q26" s="59"/>
      <c r="R26" s="57"/>
      <c r="W26" s="59"/>
      <c r="X26" s="57"/>
      <c r="Y26" s="59"/>
      <c r="Z26" s="57"/>
      <c r="AB26" s="58"/>
      <c r="AE26" s="59"/>
      <c r="AF26" s="57"/>
      <c r="AG26" s="59"/>
      <c r="AH26" s="57"/>
    </row>
    <row r="27" spans="1:34" s="41" customFormat="1" ht="12.75">
      <c r="A27" s="54"/>
      <c r="B27" s="54"/>
      <c r="G27" s="55"/>
      <c r="K27" s="56"/>
      <c r="L27" s="57"/>
      <c r="N27" s="58"/>
      <c r="O27" s="58"/>
      <c r="Q27" s="59"/>
      <c r="R27" s="57"/>
      <c r="W27" s="59"/>
      <c r="X27" s="57"/>
      <c r="Y27" s="59"/>
      <c r="Z27" s="57"/>
      <c r="AB27" s="58"/>
      <c r="AE27" s="59"/>
      <c r="AF27" s="57"/>
      <c r="AG27" s="59"/>
      <c r="AH27" s="57"/>
    </row>
    <row r="28" spans="1:34" s="41" customFormat="1" ht="12.75">
      <c r="A28" s="54"/>
      <c r="B28" s="54"/>
      <c r="G28" s="55"/>
      <c r="K28" s="56"/>
      <c r="L28" s="57"/>
      <c r="N28" s="58"/>
      <c r="O28" s="58"/>
      <c r="Q28" s="59"/>
      <c r="R28" s="57"/>
      <c r="W28" s="59"/>
      <c r="X28" s="57"/>
      <c r="Y28" s="59"/>
      <c r="Z28" s="57"/>
      <c r="AB28" s="58"/>
      <c r="AE28" s="59"/>
      <c r="AF28" s="57"/>
      <c r="AG28" s="59"/>
      <c r="AH28" s="57"/>
    </row>
    <row r="29" spans="1:34" s="41" customFormat="1" ht="12.75">
      <c r="A29" s="54"/>
      <c r="B29" s="54"/>
      <c r="G29" s="55"/>
      <c r="K29" s="56"/>
      <c r="L29" s="57"/>
      <c r="N29" s="58"/>
      <c r="O29" s="58"/>
      <c r="Q29" s="59"/>
      <c r="R29" s="57"/>
      <c r="W29" s="59"/>
      <c r="X29" s="57"/>
      <c r="Y29" s="59"/>
      <c r="Z29" s="57"/>
      <c r="AB29" s="58"/>
      <c r="AE29" s="59"/>
      <c r="AF29" s="57"/>
      <c r="AG29" s="59"/>
      <c r="AH29" s="57"/>
    </row>
    <row r="30" spans="11:34" s="41" customFormat="1" ht="12.75">
      <c r="K30" s="56"/>
      <c r="L30" s="57"/>
      <c r="N30" s="58"/>
      <c r="O30" s="58"/>
      <c r="Q30" s="59"/>
      <c r="R30" s="57"/>
      <c r="W30" s="59"/>
      <c r="X30" s="57"/>
      <c r="Y30" s="59"/>
      <c r="Z30" s="57"/>
      <c r="AB30" s="58"/>
      <c r="AE30" s="59"/>
      <c r="AF30" s="57"/>
      <c r="AG30" s="59"/>
      <c r="AH30" s="57"/>
    </row>
    <row r="31" spans="11:34" s="41" customFormat="1" ht="12.75">
      <c r="K31" s="56"/>
      <c r="L31" s="57"/>
      <c r="N31" s="58"/>
      <c r="O31" s="58"/>
      <c r="Q31" s="59"/>
      <c r="R31" s="57"/>
      <c r="W31" s="59"/>
      <c r="X31" s="57"/>
      <c r="Y31" s="59"/>
      <c r="Z31" s="57"/>
      <c r="AB31" s="58"/>
      <c r="AE31" s="59"/>
      <c r="AF31" s="57"/>
      <c r="AG31" s="59"/>
      <c r="AH31" s="57"/>
    </row>
    <row r="32" spans="11:34" ht="12.75">
      <c r="K32" s="6"/>
      <c r="L32" s="10"/>
      <c r="M32" s="5"/>
      <c r="N32" s="1"/>
      <c r="O32" s="1"/>
      <c r="Q32" s="8"/>
      <c r="R32" s="10"/>
      <c r="T32" s="5"/>
      <c r="W32" s="8"/>
      <c r="X32" s="10"/>
      <c r="Y32" s="8"/>
      <c r="Z32" s="10"/>
      <c r="AB32" s="1"/>
      <c r="AE32" s="8"/>
      <c r="AF32" s="10"/>
      <c r="AG32" s="8"/>
      <c r="AH32" s="10"/>
    </row>
    <row r="33" spans="11:34" ht="12.75">
      <c r="K33" s="6"/>
      <c r="L33" s="10"/>
      <c r="M33" s="5"/>
      <c r="N33" s="1"/>
      <c r="O33" s="1"/>
      <c r="Q33" s="8"/>
      <c r="R33" s="10"/>
      <c r="T33" s="5"/>
      <c r="W33" s="8"/>
      <c r="X33" s="10"/>
      <c r="Y33" s="8"/>
      <c r="Z33" s="10"/>
      <c r="AB33" s="1"/>
      <c r="AE33" s="8"/>
      <c r="AF33" s="10"/>
      <c r="AG33" s="8"/>
      <c r="AH33" s="10"/>
    </row>
    <row r="34" spans="11:34" ht="12.75">
      <c r="K34" s="6"/>
      <c r="L34" s="10"/>
      <c r="M34" s="5"/>
      <c r="N34" s="1"/>
      <c r="O34" s="1"/>
      <c r="Q34" s="8"/>
      <c r="R34" s="10"/>
      <c r="T34" s="5"/>
      <c r="W34" s="8"/>
      <c r="X34" s="10"/>
      <c r="Y34" s="8"/>
      <c r="Z34" s="10"/>
      <c r="AB34" s="1"/>
      <c r="AE34" s="8"/>
      <c r="AF34" s="10"/>
      <c r="AG34" s="8"/>
      <c r="AH34" s="10"/>
    </row>
    <row r="35" spans="11:34" ht="12.75">
      <c r="K35" s="6"/>
      <c r="L35" s="10"/>
      <c r="M35" s="5"/>
      <c r="N35" s="1"/>
      <c r="O35" s="1"/>
      <c r="Q35" s="8"/>
      <c r="R35" s="10"/>
      <c r="T35" s="5"/>
      <c r="W35" s="8"/>
      <c r="X35" s="10"/>
      <c r="Y35" s="8"/>
      <c r="Z35" s="10"/>
      <c r="AB35" s="1"/>
      <c r="AE35" s="8"/>
      <c r="AF35" s="10"/>
      <c r="AG35" s="8"/>
      <c r="AH35" s="10"/>
    </row>
    <row r="36" spans="11:34" ht="12.75">
      <c r="K36" s="6"/>
      <c r="L36" s="10"/>
      <c r="M36" s="5"/>
      <c r="N36" s="1"/>
      <c r="O36" s="1"/>
      <c r="Q36" s="8"/>
      <c r="R36" s="10"/>
      <c r="T36" s="5"/>
      <c r="W36" s="8"/>
      <c r="X36" s="10"/>
      <c r="Y36" s="8"/>
      <c r="Z36" s="10"/>
      <c r="AB36" s="1"/>
      <c r="AE36" s="8"/>
      <c r="AF36" s="10"/>
      <c r="AG36" s="8"/>
      <c r="AH36" s="10"/>
    </row>
    <row r="37" spans="11:34" ht="12.75">
      <c r="K37" s="6"/>
      <c r="L37" s="10"/>
      <c r="M37" s="5"/>
      <c r="N37" s="1"/>
      <c r="O37" s="1"/>
      <c r="Q37" s="8"/>
      <c r="R37" s="10"/>
      <c r="T37" s="5"/>
      <c r="W37" s="8"/>
      <c r="X37" s="10"/>
      <c r="Y37" s="8"/>
      <c r="Z37" s="10"/>
      <c r="AB37" s="1"/>
      <c r="AE37" s="8"/>
      <c r="AF37" s="10"/>
      <c r="AG37" s="8"/>
      <c r="AH37" s="10"/>
    </row>
    <row r="38" spans="11:34" ht="12.75">
      <c r="K38" s="6"/>
      <c r="L38" s="10"/>
      <c r="M38" s="5"/>
      <c r="N38" s="1"/>
      <c r="O38" s="1"/>
      <c r="Q38" s="8"/>
      <c r="R38" s="10"/>
      <c r="T38" s="5"/>
      <c r="W38" s="8"/>
      <c r="X38" s="10"/>
      <c r="Y38" s="8"/>
      <c r="Z38" s="10"/>
      <c r="AB38" s="1"/>
      <c r="AE38" s="8"/>
      <c r="AF38" s="10"/>
      <c r="AG38" s="8"/>
      <c r="AH38" s="10"/>
    </row>
  </sheetData>
  <sheetProtection/>
  <mergeCells count="17">
    <mergeCell ref="N3:N4"/>
    <mergeCell ref="O3:T3"/>
    <mergeCell ref="U3:U4"/>
    <mergeCell ref="V3:V4"/>
    <mergeCell ref="B3:B4"/>
    <mergeCell ref="H3:H4"/>
    <mergeCell ref="I3:I4"/>
    <mergeCell ref="J3:J4"/>
    <mergeCell ref="K3:K4"/>
    <mergeCell ref="L3:L4"/>
    <mergeCell ref="M3:M4"/>
    <mergeCell ref="G3:G4"/>
    <mergeCell ref="A3:A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62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22.625" style="5" customWidth="1"/>
    <col min="22" max="16384" width="9.125" style="5" customWidth="1"/>
  </cols>
  <sheetData>
    <row r="1" spans="1:33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78" t="s">
        <v>18</v>
      </c>
      <c r="B3" s="180" t="s">
        <v>8</v>
      </c>
      <c r="C3" s="180" t="s">
        <v>25</v>
      </c>
      <c r="D3" s="180" t="s">
        <v>26</v>
      </c>
      <c r="E3" s="180" t="s">
        <v>2</v>
      </c>
      <c r="F3" s="180" t="s">
        <v>3</v>
      </c>
      <c r="G3" s="180" t="s">
        <v>20</v>
      </c>
      <c r="H3" s="180" t="s">
        <v>10</v>
      </c>
      <c r="I3" s="180" t="s">
        <v>11</v>
      </c>
      <c r="J3" s="180" t="s">
        <v>7</v>
      </c>
      <c r="K3" s="180" t="s">
        <v>4</v>
      </c>
      <c r="L3" s="182" t="s">
        <v>1</v>
      </c>
      <c r="M3" s="184" t="s">
        <v>0</v>
      </c>
      <c r="N3" s="190" t="s">
        <v>52</v>
      </c>
      <c r="O3" s="190"/>
      <c r="P3" s="190"/>
      <c r="Q3" s="190"/>
      <c r="R3" s="190"/>
      <c r="S3" s="190"/>
      <c r="T3" s="194" t="s">
        <v>9</v>
      </c>
      <c r="U3" s="188" t="s">
        <v>46</v>
      </c>
    </row>
    <row r="4" spans="1:21" s="7" customFormat="1" ht="12" thickBot="1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3"/>
      <c r="M4" s="18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5"/>
      <c r="U4" s="193"/>
    </row>
    <row r="5" spans="1:21" ht="12.75">
      <c r="A5" s="29"/>
      <c r="B5" s="30"/>
      <c r="C5" s="30"/>
      <c r="D5" s="30"/>
      <c r="E5" s="30"/>
      <c r="F5" s="30"/>
      <c r="G5" s="139" t="s">
        <v>45</v>
      </c>
      <c r="H5" s="30"/>
      <c r="I5" s="30"/>
      <c r="J5" s="33"/>
      <c r="K5" s="30"/>
      <c r="L5" s="31"/>
      <c r="M5" s="34"/>
      <c r="N5" s="30"/>
      <c r="O5" s="30"/>
      <c r="P5" s="30"/>
      <c r="Q5" s="30"/>
      <c r="R5" s="30"/>
      <c r="S5" s="34"/>
      <c r="T5" s="30"/>
      <c r="U5" s="122"/>
    </row>
    <row r="6" spans="1:21" s="41" customFormat="1" ht="13.5" customHeight="1">
      <c r="A6" s="95">
        <v>12</v>
      </c>
      <c r="B6" s="71">
        <v>1</v>
      </c>
      <c r="C6" s="159" t="s">
        <v>28</v>
      </c>
      <c r="D6" s="159" t="s">
        <v>32</v>
      </c>
      <c r="E6" s="67">
        <v>48</v>
      </c>
      <c r="F6" s="89" t="s">
        <v>256</v>
      </c>
      <c r="G6" s="91" t="s">
        <v>180</v>
      </c>
      <c r="H6" s="159" t="s">
        <v>30</v>
      </c>
      <c r="I6" s="159" t="s">
        <v>19</v>
      </c>
      <c r="J6" s="67" t="s">
        <v>259</v>
      </c>
      <c r="K6" s="91" t="s">
        <v>107</v>
      </c>
      <c r="L6" s="75">
        <v>51.75</v>
      </c>
      <c r="M6" s="76">
        <v>0.9558</v>
      </c>
      <c r="N6" s="126">
        <v>75</v>
      </c>
      <c r="O6" s="71">
        <v>75</v>
      </c>
      <c r="P6" s="71">
        <v>92.5</v>
      </c>
      <c r="Q6" s="71"/>
      <c r="R6" s="71">
        <v>92.5</v>
      </c>
      <c r="S6" s="64">
        <f>R6*M6</f>
        <v>88.4115</v>
      </c>
      <c r="T6" s="71"/>
      <c r="U6" s="159" t="s">
        <v>260</v>
      </c>
    </row>
    <row r="7" spans="1:21" s="41" customFormat="1" ht="12.75">
      <c r="A7" s="95">
        <v>12</v>
      </c>
      <c r="B7" s="71">
        <v>1</v>
      </c>
      <c r="C7" s="163" t="s">
        <v>28</v>
      </c>
      <c r="D7" s="163" t="s">
        <v>32</v>
      </c>
      <c r="E7" s="67">
        <v>56</v>
      </c>
      <c r="F7" s="67" t="s">
        <v>257</v>
      </c>
      <c r="G7" s="82" t="s">
        <v>258</v>
      </c>
      <c r="H7" s="163" t="s">
        <v>24</v>
      </c>
      <c r="I7" s="163" t="s">
        <v>19</v>
      </c>
      <c r="J7" s="90">
        <v>37855</v>
      </c>
      <c r="K7" s="115" t="s">
        <v>129</v>
      </c>
      <c r="L7" s="75">
        <v>53.7</v>
      </c>
      <c r="M7" s="76"/>
      <c r="N7" s="71">
        <v>57.5</v>
      </c>
      <c r="O7" s="126">
        <v>65</v>
      </c>
      <c r="P7" s="71">
        <v>65</v>
      </c>
      <c r="Q7" s="71"/>
      <c r="R7" s="71">
        <v>65</v>
      </c>
      <c r="S7" s="64">
        <f>R7*M7</f>
        <v>0</v>
      </c>
      <c r="T7" s="71"/>
      <c r="U7" s="163" t="s">
        <v>261</v>
      </c>
    </row>
    <row r="9" spans="1:33" ht="12.75">
      <c r="A9" s="27" t="s">
        <v>34</v>
      </c>
      <c r="F9" s="26" t="s">
        <v>48</v>
      </c>
      <c r="J9" s="6"/>
      <c r="K9" s="10"/>
      <c r="L9" s="5"/>
      <c r="M9" s="1"/>
      <c r="N9" s="1"/>
      <c r="P9" s="8"/>
      <c r="Q9" s="10"/>
      <c r="S9" s="5"/>
      <c r="V9" s="8"/>
      <c r="W9" s="10"/>
      <c r="X9" s="8"/>
      <c r="Y9" s="10"/>
      <c r="AA9" s="1"/>
      <c r="AD9" s="8"/>
      <c r="AE9" s="10"/>
      <c r="AF9" s="8"/>
      <c r="AG9" s="10"/>
    </row>
    <row r="10" spans="1:33" ht="12.75">
      <c r="A10" s="27" t="s">
        <v>35</v>
      </c>
      <c r="F10" s="26" t="s">
        <v>68</v>
      </c>
      <c r="J10" s="6"/>
      <c r="K10" s="10"/>
      <c r="L10" s="5"/>
      <c r="M10" s="1"/>
      <c r="N10" s="1"/>
      <c r="P10" s="8"/>
      <c r="Q10" s="10"/>
      <c r="S10" s="5"/>
      <c r="V10" s="8"/>
      <c r="W10" s="10"/>
      <c r="X10" s="8"/>
      <c r="Y10" s="10"/>
      <c r="AA10" s="1"/>
      <c r="AD10" s="8"/>
      <c r="AE10" s="10"/>
      <c r="AF10" s="8"/>
      <c r="AG10" s="10"/>
    </row>
    <row r="11" spans="1:33" ht="12.75">
      <c r="A11" s="27" t="s">
        <v>36</v>
      </c>
      <c r="F11" s="26" t="s">
        <v>65</v>
      </c>
      <c r="J11" s="6"/>
      <c r="K11" s="10"/>
      <c r="L11" s="5"/>
      <c r="M11" s="1"/>
      <c r="N11" s="1"/>
      <c r="P11" s="8"/>
      <c r="Q11" s="10"/>
      <c r="S11" s="5"/>
      <c r="V11" s="8"/>
      <c r="W11" s="10"/>
      <c r="X11" s="8"/>
      <c r="Y11" s="10"/>
      <c r="AA11" s="1"/>
      <c r="AD11" s="8"/>
      <c r="AE11" s="10"/>
      <c r="AF11" s="8"/>
      <c r="AG11" s="10"/>
    </row>
    <row r="12" spans="1:33" ht="12.75">
      <c r="A12" s="27" t="s">
        <v>38</v>
      </c>
      <c r="F12" s="26" t="s">
        <v>64</v>
      </c>
      <c r="J12" s="6"/>
      <c r="K12" s="10"/>
      <c r="L12" s="5"/>
      <c r="M12" s="1"/>
      <c r="N12" s="1"/>
      <c r="P12" s="8"/>
      <c r="Q12" s="10"/>
      <c r="S12" s="5"/>
      <c r="V12" s="8"/>
      <c r="W12" s="10"/>
      <c r="X12" s="8"/>
      <c r="Y12" s="10"/>
      <c r="AA12" s="1"/>
      <c r="AD12" s="8"/>
      <c r="AE12" s="10"/>
      <c r="AF12" s="8"/>
      <c r="AG12" s="10"/>
    </row>
    <row r="13" spans="1:33" ht="12.75">
      <c r="A13" s="27" t="s">
        <v>37</v>
      </c>
      <c r="F13" s="26" t="s">
        <v>39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 ht="12.75">
      <c r="A14" s="27" t="s">
        <v>66</v>
      </c>
      <c r="F14" s="26" t="s">
        <v>41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 ht="12.75">
      <c r="A15" s="27" t="s">
        <v>67</v>
      </c>
      <c r="F15" s="26" t="s">
        <v>40</v>
      </c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 ht="12.75">
      <c r="A16" s="27"/>
      <c r="F16" s="26"/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 ht="12.75">
      <c r="A17" s="27"/>
      <c r="F17" s="26"/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:33" ht="12.75">
      <c r="A18" s="27"/>
      <c r="F18" s="26"/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0:33" ht="12.75"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0:33" ht="12.75"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0:33" ht="12.75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0:33" ht="12.75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0:33" ht="12.75"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</sheetData>
  <sheetProtection/>
  <mergeCells count="16">
    <mergeCell ref="F3:F4"/>
    <mergeCell ref="A3:A4"/>
    <mergeCell ref="B3:B4"/>
    <mergeCell ref="C3:C4"/>
    <mergeCell ref="D3:D4"/>
    <mergeCell ref="E3:E4"/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21.125" style="0" customWidth="1"/>
  </cols>
  <sheetData>
    <row r="1" spans="1:33" s="5" customFormat="1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198" t="s">
        <v>18</v>
      </c>
      <c r="B3" s="180" t="s">
        <v>8</v>
      </c>
      <c r="C3" s="180" t="s">
        <v>2</v>
      </c>
      <c r="D3" s="180" t="s">
        <v>3</v>
      </c>
      <c r="E3" s="180" t="s">
        <v>20</v>
      </c>
      <c r="F3" s="180" t="s">
        <v>4</v>
      </c>
      <c r="G3" s="182" t="s">
        <v>57</v>
      </c>
      <c r="H3" s="190" t="s">
        <v>88</v>
      </c>
      <c r="I3" s="190"/>
      <c r="J3" s="196" t="s">
        <v>46</v>
      </c>
    </row>
    <row r="4" spans="1:10" s="7" customFormat="1" ht="12" thickBot="1">
      <c r="A4" s="199"/>
      <c r="B4" s="181"/>
      <c r="C4" s="181"/>
      <c r="D4" s="181"/>
      <c r="E4" s="181"/>
      <c r="F4" s="181"/>
      <c r="G4" s="183"/>
      <c r="H4" s="15" t="s">
        <v>59</v>
      </c>
      <c r="I4" s="15" t="s">
        <v>60</v>
      </c>
      <c r="J4" s="197"/>
    </row>
    <row r="5" spans="1:10" s="41" customFormat="1" ht="12.75">
      <c r="A5" s="44"/>
      <c r="B5" s="140"/>
      <c r="C5" s="140"/>
      <c r="D5" s="42" t="s">
        <v>76</v>
      </c>
      <c r="E5" s="140"/>
      <c r="F5" s="140"/>
      <c r="G5" s="46"/>
      <c r="H5" s="140"/>
      <c r="I5" s="140"/>
      <c r="J5" s="43"/>
    </row>
    <row r="6" spans="1:10" s="41" customFormat="1" ht="12.75">
      <c r="A6" s="44">
        <v>5</v>
      </c>
      <c r="B6" s="159">
        <v>2</v>
      </c>
      <c r="C6" s="82">
        <v>67.5</v>
      </c>
      <c r="D6" s="82" t="s">
        <v>248</v>
      </c>
      <c r="E6" s="84" t="s">
        <v>249</v>
      </c>
      <c r="F6" s="91" t="s">
        <v>131</v>
      </c>
      <c r="G6" s="46">
        <v>64.95</v>
      </c>
      <c r="H6" s="159">
        <v>100</v>
      </c>
      <c r="I6" s="159">
        <v>24</v>
      </c>
      <c r="J6" s="92" t="s">
        <v>250</v>
      </c>
    </row>
    <row r="7" spans="1:10" s="41" customFormat="1" ht="13.5" thickBot="1">
      <c r="A7" s="151">
        <v>12</v>
      </c>
      <c r="B7" s="78">
        <v>1</v>
      </c>
      <c r="C7" s="177">
        <v>67.5</v>
      </c>
      <c r="D7" s="82" t="s">
        <v>319</v>
      </c>
      <c r="E7" s="88" t="s">
        <v>320</v>
      </c>
      <c r="F7" s="91" t="s">
        <v>131</v>
      </c>
      <c r="G7" s="152">
        <v>66.1</v>
      </c>
      <c r="H7" s="78">
        <v>100</v>
      </c>
      <c r="I7" s="78">
        <v>30</v>
      </c>
      <c r="J7" s="52" t="s">
        <v>69</v>
      </c>
    </row>
    <row r="8" spans="1:10" s="41" customFormat="1" ht="12.75">
      <c r="A8" s="44"/>
      <c r="B8" s="140"/>
      <c r="C8" s="140"/>
      <c r="D8" s="42" t="s">
        <v>75</v>
      </c>
      <c r="E8" s="140"/>
      <c r="F8" s="140"/>
      <c r="G8" s="46"/>
      <c r="H8" s="140"/>
      <c r="I8" s="140"/>
      <c r="J8" s="43"/>
    </row>
    <row r="9" spans="1:10" s="41" customFormat="1" ht="12.75">
      <c r="A9" s="44">
        <v>12</v>
      </c>
      <c r="B9" s="159">
        <v>1</v>
      </c>
      <c r="C9" s="82">
        <v>90</v>
      </c>
      <c r="D9" s="82" t="s">
        <v>251</v>
      </c>
      <c r="E9" s="88" t="s">
        <v>70</v>
      </c>
      <c r="F9" s="92" t="s">
        <v>139</v>
      </c>
      <c r="G9" s="46">
        <v>88.15</v>
      </c>
      <c r="H9" s="159">
        <v>150</v>
      </c>
      <c r="I9" s="159">
        <v>27</v>
      </c>
      <c r="J9" s="82" t="s">
        <v>194</v>
      </c>
    </row>
    <row r="10" spans="1:10" s="41" customFormat="1" ht="12.75">
      <c r="A10" s="151">
        <v>12</v>
      </c>
      <c r="B10" s="78">
        <v>1</v>
      </c>
      <c r="C10" s="82">
        <v>90</v>
      </c>
      <c r="D10" s="82" t="s">
        <v>252</v>
      </c>
      <c r="E10" s="82" t="s">
        <v>254</v>
      </c>
      <c r="F10" s="166" t="s">
        <v>253</v>
      </c>
      <c r="G10" s="152">
        <v>85.65</v>
      </c>
      <c r="H10" s="78">
        <v>150</v>
      </c>
      <c r="I10" s="78">
        <v>27</v>
      </c>
      <c r="J10" s="82" t="s">
        <v>255</v>
      </c>
    </row>
    <row r="11" spans="1:10" s="41" customFormat="1" ht="13.5" thickBot="1">
      <c r="A11" s="49">
        <v>12</v>
      </c>
      <c r="B11" s="50">
        <v>1</v>
      </c>
      <c r="C11" s="50">
        <v>110</v>
      </c>
      <c r="D11" s="82" t="s">
        <v>318</v>
      </c>
      <c r="E11" s="88" t="s">
        <v>70</v>
      </c>
      <c r="F11" s="91" t="s">
        <v>107</v>
      </c>
      <c r="G11" s="51">
        <v>107</v>
      </c>
      <c r="H11" s="50">
        <v>100</v>
      </c>
      <c r="I11" s="50">
        <v>58</v>
      </c>
      <c r="J11" s="52" t="s">
        <v>69</v>
      </c>
    </row>
    <row r="13" spans="1:33" s="5" customFormat="1" ht="12.75">
      <c r="A13" s="27" t="s">
        <v>34</v>
      </c>
      <c r="F13" s="26" t="s">
        <v>48</v>
      </c>
      <c r="J13" s="6"/>
      <c r="K13" s="10"/>
      <c r="M13" s="1"/>
      <c r="N13" s="1"/>
      <c r="P13" s="8"/>
      <c r="Q13" s="10"/>
      <c r="V13" s="8"/>
      <c r="W13" s="10"/>
      <c r="X13" s="8"/>
      <c r="Y13" s="10"/>
      <c r="AA13" s="1"/>
      <c r="AD13" s="8"/>
      <c r="AE13" s="10"/>
      <c r="AF13" s="8"/>
      <c r="AG13" s="10"/>
    </row>
    <row r="14" spans="1:33" s="5" customFormat="1" ht="12.75">
      <c r="A14" s="27" t="s">
        <v>35</v>
      </c>
      <c r="F14" s="26" t="s">
        <v>68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36</v>
      </c>
      <c r="F15" s="26" t="s">
        <v>65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38</v>
      </c>
      <c r="F16" s="26" t="s">
        <v>64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37</v>
      </c>
      <c r="F17" s="26" t="s">
        <v>39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66</v>
      </c>
      <c r="F18" s="26" t="s">
        <v>41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67</v>
      </c>
      <c r="F19" s="26" t="s">
        <v>40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</sheetData>
  <sheetProtection/>
  <mergeCells count="9"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6.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2.75390625" style="5" customWidth="1"/>
    <col min="18" max="18" width="6.625" style="5" bestFit="1" customWidth="1"/>
    <col min="19" max="19" width="10.25390625" style="10" customWidth="1"/>
    <col min="20" max="20" width="11.125" style="5" customWidth="1"/>
    <col min="21" max="21" width="30.25390625" style="5" customWidth="1"/>
    <col min="22" max="16384" width="9.125" style="5" customWidth="1"/>
  </cols>
  <sheetData>
    <row r="1" spans="1:33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78" t="s">
        <v>18</v>
      </c>
      <c r="B3" s="178" t="s">
        <v>8</v>
      </c>
      <c r="C3" s="180" t="s">
        <v>25</v>
      </c>
      <c r="D3" s="180" t="s">
        <v>26</v>
      </c>
      <c r="E3" s="180" t="s">
        <v>2</v>
      </c>
      <c r="F3" s="180" t="s">
        <v>3</v>
      </c>
      <c r="G3" s="180" t="s">
        <v>20</v>
      </c>
      <c r="H3" s="180" t="s">
        <v>10</v>
      </c>
      <c r="I3" s="180" t="s">
        <v>11</v>
      </c>
      <c r="J3" s="180" t="s">
        <v>7</v>
      </c>
      <c r="K3" s="180" t="s">
        <v>4</v>
      </c>
      <c r="L3" s="182" t="s">
        <v>1</v>
      </c>
      <c r="M3" s="184" t="s">
        <v>0</v>
      </c>
      <c r="N3" s="190" t="s">
        <v>27</v>
      </c>
      <c r="O3" s="190"/>
      <c r="P3" s="190"/>
      <c r="Q3" s="190"/>
      <c r="R3" s="190"/>
      <c r="S3" s="190"/>
      <c r="T3" s="191" t="s">
        <v>9</v>
      </c>
      <c r="U3" s="188" t="s">
        <v>46</v>
      </c>
    </row>
    <row r="4" spans="1:21" s="7" customFormat="1" ht="12" thickBot="1">
      <c r="A4" s="179"/>
      <c r="B4" s="179"/>
      <c r="C4" s="181"/>
      <c r="D4" s="181"/>
      <c r="E4" s="181"/>
      <c r="F4" s="181"/>
      <c r="G4" s="181"/>
      <c r="H4" s="181"/>
      <c r="I4" s="181"/>
      <c r="J4" s="181"/>
      <c r="K4" s="181"/>
      <c r="L4" s="183"/>
      <c r="M4" s="18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2"/>
      <c r="U4" s="189"/>
    </row>
    <row r="5" spans="1:21" s="41" customFormat="1" ht="12.75">
      <c r="A5" s="44"/>
      <c r="B5" s="71"/>
      <c r="C5" s="71"/>
      <c r="D5" s="71"/>
      <c r="E5" s="71"/>
      <c r="F5" s="48"/>
      <c r="G5" s="48" t="s">
        <v>47</v>
      </c>
      <c r="H5" s="163"/>
      <c r="I5" s="163"/>
      <c r="J5" s="74"/>
      <c r="K5" s="71"/>
      <c r="L5" s="75"/>
      <c r="M5" s="76"/>
      <c r="N5" s="71"/>
      <c r="O5" s="71"/>
      <c r="P5" s="71"/>
      <c r="Q5" s="71"/>
      <c r="R5" s="48"/>
      <c r="S5" s="76"/>
      <c r="T5" s="162"/>
      <c r="U5" s="163"/>
    </row>
    <row r="6" spans="1:21" s="41" customFormat="1" ht="12.75">
      <c r="A6" s="44">
        <v>12</v>
      </c>
      <c r="B6" s="163">
        <v>1</v>
      </c>
      <c r="C6" s="163" t="s">
        <v>28</v>
      </c>
      <c r="D6" s="163" t="s">
        <v>32</v>
      </c>
      <c r="E6" s="84">
        <v>44</v>
      </c>
      <c r="F6" s="169" t="s">
        <v>317</v>
      </c>
      <c r="G6" s="91" t="s">
        <v>156</v>
      </c>
      <c r="H6" s="163" t="s">
        <v>24</v>
      </c>
      <c r="I6" s="163" t="s">
        <v>19</v>
      </c>
      <c r="J6" s="87">
        <v>40942</v>
      </c>
      <c r="K6" s="91" t="s">
        <v>138</v>
      </c>
      <c r="L6" s="46" t="s">
        <v>303</v>
      </c>
      <c r="M6" s="64">
        <v>1.3133</v>
      </c>
      <c r="N6" s="163">
        <v>12.5</v>
      </c>
      <c r="O6" s="126">
        <v>17.5</v>
      </c>
      <c r="P6" s="126">
        <v>20</v>
      </c>
      <c r="Q6" s="163"/>
      <c r="R6" s="42">
        <v>12.5</v>
      </c>
      <c r="S6" s="64">
        <f>R6*M6</f>
        <v>16.416249999999998</v>
      </c>
      <c r="T6" s="162"/>
      <c r="U6" s="78" t="s">
        <v>69</v>
      </c>
    </row>
    <row r="7" spans="1:21" s="41" customFormat="1" ht="12.75">
      <c r="A7" s="44">
        <v>12</v>
      </c>
      <c r="B7" s="163">
        <v>1</v>
      </c>
      <c r="C7" s="163" t="s">
        <v>28</v>
      </c>
      <c r="D7" s="163" t="s">
        <v>32</v>
      </c>
      <c r="E7" s="67">
        <v>90</v>
      </c>
      <c r="F7" s="67" t="s">
        <v>305</v>
      </c>
      <c r="G7" s="109" t="s">
        <v>279</v>
      </c>
      <c r="H7" s="163" t="s">
        <v>24</v>
      </c>
      <c r="I7" s="163" t="s">
        <v>19</v>
      </c>
      <c r="J7" s="90">
        <v>31284</v>
      </c>
      <c r="K7" s="84" t="s">
        <v>107</v>
      </c>
      <c r="L7" s="46">
        <v>89.55</v>
      </c>
      <c r="M7" s="64">
        <v>0.5869</v>
      </c>
      <c r="N7" s="163">
        <v>137.5</v>
      </c>
      <c r="O7" s="163">
        <v>142.5</v>
      </c>
      <c r="P7" s="163"/>
      <c r="Q7" s="163"/>
      <c r="R7" s="42">
        <v>142.5</v>
      </c>
      <c r="S7" s="64">
        <f>R7*M7</f>
        <v>83.63325</v>
      </c>
      <c r="T7" s="162"/>
      <c r="U7" s="78" t="s">
        <v>69</v>
      </c>
    </row>
    <row r="8" spans="1:21" s="41" customFormat="1" ht="12.75">
      <c r="A8" s="44">
        <v>12</v>
      </c>
      <c r="B8" s="163">
        <v>1</v>
      </c>
      <c r="C8" s="163" t="s">
        <v>28</v>
      </c>
      <c r="D8" s="163" t="s">
        <v>32</v>
      </c>
      <c r="E8" s="67">
        <v>90</v>
      </c>
      <c r="F8" s="67" t="s">
        <v>306</v>
      </c>
      <c r="G8" s="91" t="s">
        <v>156</v>
      </c>
      <c r="H8" s="163" t="s">
        <v>24</v>
      </c>
      <c r="I8" s="163" t="s">
        <v>19</v>
      </c>
      <c r="J8" s="90">
        <v>37562</v>
      </c>
      <c r="K8" s="91" t="s">
        <v>134</v>
      </c>
      <c r="L8" s="46">
        <v>89.65</v>
      </c>
      <c r="M8" s="64">
        <v>0.5865</v>
      </c>
      <c r="N8" s="163">
        <v>115</v>
      </c>
      <c r="O8" s="163">
        <v>120</v>
      </c>
      <c r="P8" s="126">
        <v>135</v>
      </c>
      <c r="Q8" s="163"/>
      <c r="R8" s="42">
        <v>120</v>
      </c>
      <c r="S8" s="64">
        <f>R8*M8</f>
        <v>70.38</v>
      </c>
      <c r="T8" s="162"/>
      <c r="U8" s="169" t="s">
        <v>157</v>
      </c>
    </row>
    <row r="9" spans="1:21" s="41" customFormat="1" ht="12.75">
      <c r="A9" s="44"/>
      <c r="B9" s="71"/>
      <c r="C9" s="71"/>
      <c r="D9" s="71"/>
      <c r="E9" s="71"/>
      <c r="F9" s="48"/>
      <c r="G9" s="48" t="s">
        <v>51</v>
      </c>
      <c r="H9" s="48"/>
      <c r="I9" s="71"/>
      <c r="J9" s="74"/>
      <c r="K9" s="71"/>
      <c r="L9" s="75"/>
      <c r="M9" s="76"/>
      <c r="N9" s="71"/>
      <c r="O9" s="71"/>
      <c r="P9" s="71"/>
      <c r="Q9" s="71"/>
      <c r="R9" s="48"/>
      <c r="S9" s="64"/>
      <c r="T9" s="162"/>
      <c r="U9" s="43"/>
    </row>
    <row r="10" spans="1:21" s="41" customFormat="1" ht="12.75">
      <c r="A10" s="44">
        <v>12</v>
      </c>
      <c r="B10" s="71">
        <v>1</v>
      </c>
      <c r="C10" s="163" t="s">
        <v>31</v>
      </c>
      <c r="D10" s="163" t="s">
        <v>32</v>
      </c>
      <c r="E10" s="84">
        <v>44</v>
      </c>
      <c r="F10" s="163" t="s">
        <v>304</v>
      </c>
      <c r="G10" s="82" t="s">
        <v>156</v>
      </c>
      <c r="H10" s="163" t="s">
        <v>24</v>
      </c>
      <c r="I10" s="163" t="s">
        <v>19</v>
      </c>
      <c r="J10" s="74">
        <v>39630</v>
      </c>
      <c r="K10" s="91" t="s">
        <v>138</v>
      </c>
      <c r="L10" s="75">
        <v>28.45</v>
      </c>
      <c r="M10" s="76">
        <v>1.3133</v>
      </c>
      <c r="N10" s="71">
        <v>12.5</v>
      </c>
      <c r="O10" s="71">
        <v>15</v>
      </c>
      <c r="P10" s="71"/>
      <c r="Q10" s="71"/>
      <c r="R10" s="48">
        <v>15</v>
      </c>
      <c r="S10" s="64">
        <f>R10*M10</f>
        <v>19.6995</v>
      </c>
      <c r="T10" s="162"/>
      <c r="U10" s="169" t="s">
        <v>157</v>
      </c>
    </row>
    <row r="11" spans="1:21" s="41" customFormat="1" ht="12.75">
      <c r="A11" s="44"/>
      <c r="B11" s="71"/>
      <c r="C11" s="71"/>
      <c r="D11" s="71"/>
      <c r="E11" s="71"/>
      <c r="F11" s="48"/>
      <c r="G11" s="48" t="s">
        <v>49</v>
      </c>
      <c r="H11" s="48"/>
      <c r="I11" s="71"/>
      <c r="J11" s="74"/>
      <c r="K11" s="71"/>
      <c r="L11" s="75"/>
      <c r="M11" s="76"/>
      <c r="N11" s="71"/>
      <c r="O11" s="71"/>
      <c r="P11" s="71"/>
      <c r="Q11" s="71"/>
      <c r="R11" s="48"/>
      <c r="S11" s="64"/>
      <c r="T11" s="162"/>
      <c r="U11" s="43"/>
    </row>
    <row r="12" spans="1:21" s="41" customFormat="1" ht="12.75">
      <c r="A12" s="44">
        <v>12</v>
      </c>
      <c r="B12" s="163">
        <v>1</v>
      </c>
      <c r="C12" s="163" t="s">
        <v>31</v>
      </c>
      <c r="D12" s="163" t="s">
        <v>32</v>
      </c>
      <c r="E12" s="67">
        <v>44</v>
      </c>
      <c r="F12" s="67" t="s">
        <v>160</v>
      </c>
      <c r="G12" s="82" t="s">
        <v>156</v>
      </c>
      <c r="H12" s="163" t="s">
        <v>24</v>
      </c>
      <c r="I12" s="163" t="s">
        <v>19</v>
      </c>
      <c r="J12" s="87">
        <v>40256</v>
      </c>
      <c r="K12" s="91" t="s">
        <v>138</v>
      </c>
      <c r="L12" s="46">
        <v>28</v>
      </c>
      <c r="M12" s="64">
        <v>1.3133</v>
      </c>
      <c r="N12" s="163">
        <v>22.5</v>
      </c>
      <c r="O12" s="71">
        <v>25</v>
      </c>
      <c r="P12" s="163">
        <v>27.5</v>
      </c>
      <c r="Q12" s="163"/>
      <c r="R12" s="42">
        <v>27.5</v>
      </c>
      <c r="S12" s="64">
        <f>R12*M12</f>
        <v>36.11575</v>
      </c>
      <c r="T12" s="162"/>
      <c r="U12" s="163" t="s">
        <v>157</v>
      </c>
    </row>
    <row r="13" spans="1:21" s="41" customFormat="1" ht="12.75">
      <c r="A13" s="44">
        <v>12</v>
      </c>
      <c r="B13" s="163">
        <v>1</v>
      </c>
      <c r="C13" s="163" t="s">
        <v>31</v>
      </c>
      <c r="D13" s="163" t="s">
        <v>32</v>
      </c>
      <c r="E13" s="84">
        <v>52</v>
      </c>
      <c r="F13" s="163" t="s">
        <v>162</v>
      </c>
      <c r="G13" s="82" t="s">
        <v>156</v>
      </c>
      <c r="H13" s="163" t="s">
        <v>24</v>
      </c>
      <c r="I13" s="163" t="s">
        <v>19</v>
      </c>
      <c r="J13" s="87">
        <v>38281</v>
      </c>
      <c r="K13" s="91" t="s">
        <v>155</v>
      </c>
      <c r="L13" s="46">
        <v>51.15</v>
      </c>
      <c r="M13" s="64">
        <v>0.9712</v>
      </c>
      <c r="N13" s="163">
        <v>47.5</v>
      </c>
      <c r="O13" s="70">
        <v>52.5</v>
      </c>
      <c r="P13" s="70">
        <v>52.5</v>
      </c>
      <c r="Q13" s="163"/>
      <c r="R13" s="42">
        <v>47.5</v>
      </c>
      <c r="S13" s="64">
        <f>R13*M13</f>
        <v>46.132</v>
      </c>
      <c r="T13" s="162"/>
      <c r="U13" s="163" t="s">
        <v>157</v>
      </c>
    </row>
    <row r="14" spans="1:21" s="41" customFormat="1" ht="12.75">
      <c r="A14" s="44">
        <v>12</v>
      </c>
      <c r="B14" s="163">
        <v>1</v>
      </c>
      <c r="C14" s="163" t="s">
        <v>31</v>
      </c>
      <c r="D14" s="163" t="s">
        <v>32</v>
      </c>
      <c r="E14" s="67">
        <v>67.5</v>
      </c>
      <c r="F14" s="67" t="s">
        <v>165</v>
      </c>
      <c r="G14" s="82" t="s">
        <v>156</v>
      </c>
      <c r="H14" s="163" t="s">
        <v>24</v>
      </c>
      <c r="I14" s="163" t="s">
        <v>19</v>
      </c>
      <c r="J14" s="87">
        <v>38401</v>
      </c>
      <c r="K14" s="91" t="s">
        <v>155</v>
      </c>
      <c r="L14" s="46">
        <v>62</v>
      </c>
      <c r="M14" s="64">
        <v>0.7864</v>
      </c>
      <c r="N14" s="70">
        <v>50</v>
      </c>
      <c r="O14" s="169">
        <v>55</v>
      </c>
      <c r="P14" s="163">
        <v>60</v>
      </c>
      <c r="Q14" s="163"/>
      <c r="R14" s="42">
        <v>60</v>
      </c>
      <c r="S14" s="64">
        <f>R14*M14</f>
        <v>47.184</v>
      </c>
      <c r="T14" s="162"/>
      <c r="U14" s="163" t="s">
        <v>157</v>
      </c>
    </row>
    <row r="15" spans="1:21" s="41" customFormat="1" ht="12.75">
      <c r="A15" s="44">
        <v>12</v>
      </c>
      <c r="B15" s="163">
        <v>1</v>
      </c>
      <c r="C15" s="163" t="s">
        <v>31</v>
      </c>
      <c r="D15" s="163" t="s">
        <v>32</v>
      </c>
      <c r="E15" s="67">
        <v>75</v>
      </c>
      <c r="F15" s="67" t="s">
        <v>157</v>
      </c>
      <c r="G15" s="82" t="s">
        <v>156</v>
      </c>
      <c r="H15" s="163" t="s">
        <v>24</v>
      </c>
      <c r="I15" s="163" t="s">
        <v>19</v>
      </c>
      <c r="J15" s="87">
        <v>33712</v>
      </c>
      <c r="K15" s="84" t="s">
        <v>107</v>
      </c>
      <c r="L15" s="46">
        <v>68.65</v>
      </c>
      <c r="M15" s="64">
        <v>0.7146</v>
      </c>
      <c r="N15" s="163">
        <v>100</v>
      </c>
      <c r="O15" s="70">
        <v>110</v>
      </c>
      <c r="P15" s="163">
        <v>112.5</v>
      </c>
      <c r="Q15" s="163"/>
      <c r="R15" s="42">
        <v>112.5</v>
      </c>
      <c r="S15" s="64">
        <f>R15*M15</f>
        <v>80.3925</v>
      </c>
      <c r="T15" s="162"/>
      <c r="U15" s="163" t="s">
        <v>157</v>
      </c>
    </row>
    <row r="16" spans="1:21" s="41" customFormat="1" ht="12.75">
      <c r="A16" s="44">
        <v>12</v>
      </c>
      <c r="B16" s="163">
        <v>1</v>
      </c>
      <c r="C16" s="163" t="s">
        <v>31</v>
      </c>
      <c r="D16" s="163" t="s">
        <v>32</v>
      </c>
      <c r="E16" s="84">
        <v>75</v>
      </c>
      <c r="F16" s="163" t="s">
        <v>166</v>
      </c>
      <c r="G16" s="82" t="s">
        <v>156</v>
      </c>
      <c r="H16" s="163" t="s">
        <v>24</v>
      </c>
      <c r="I16" s="163" t="s">
        <v>19</v>
      </c>
      <c r="J16" s="87">
        <v>37751</v>
      </c>
      <c r="K16" s="91" t="s">
        <v>155</v>
      </c>
      <c r="L16" s="46">
        <v>70.1</v>
      </c>
      <c r="M16" s="64">
        <v>0.7022</v>
      </c>
      <c r="N16" s="163">
        <v>65</v>
      </c>
      <c r="O16" s="169">
        <v>70</v>
      </c>
      <c r="P16" s="70">
        <v>75</v>
      </c>
      <c r="Q16" s="163"/>
      <c r="R16" s="42">
        <v>70</v>
      </c>
      <c r="S16" s="64">
        <f>R16*M16</f>
        <v>49.154</v>
      </c>
      <c r="T16" s="162"/>
      <c r="U16" s="163" t="s">
        <v>157</v>
      </c>
    </row>
    <row r="17" spans="1:21" s="41" customFormat="1" ht="12.75">
      <c r="A17" s="44">
        <v>12</v>
      </c>
      <c r="B17" s="163">
        <v>1</v>
      </c>
      <c r="C17" s="163" t="s">
        <v>31</v>
      </c>
      <c r="D17" s="163" t="s">
        <v>32</v>
      </c>
      <c r="E17" s="84">
        <v>82.5</v>
      </c>
      <c r="F17" s="163" t="s">
        <v>281</v>
      </c>
      <c r="G17" s="82" t="s">
        <v>156</v>
      </c>
      <c r="H17" s="163" t="s">
        <v>24</v>
      </c>
      <c r="I17" s="163" t="s">
        <v>19</v>
      </c>
      <c r="J17" s="87">
        <v>23878</v>
      </c>
      <c r="K17" s="91" t="s">
        <v>135</v>
      </c>
      <c r="L17" s="46">
        <v>79.75</v>
      </c>
      <c r="M17" s="64">
        <v>0.8123</v>
      </c>
      <c r="N17" s="163">
        <v>90</v>
      </c>
      <c r="O17" s="169">
        <v>100</v>
      </c>
      <c r="P17" s="70">
        <v>110</v>
      </c>
      <c r="Q17" s="163"/>
      <c r="R17" s="42">
        <v>100</v>
      </c>
      <c r="S17" s="64">
        <f>R17*M17</f>
        <v>81.23</v>
      </c>
      <c r="T17" s="162"/>
      <c r="U17" s="163" t="s">
        <v>157</v>
      </c>
    </row>
    <row r="18" spans="12:19" s="41" customFormat="1" ht="12.75">
      <c r="L18" s="56"/>
      <c r="M18" s="57"/>
      <c r="R18" s="59"/>
      <c r="S18" s="57"/>
    </row>
    <row r="19" spans="1:33" s="41" customFormat="1" ht="12.75">
      <c r="A19" s="54" t="s">
        <v>34</v>
      </c>
      <c r="F19" s="55" t="s">
        <v>48</v>
      </c>
      <c r="J19" s="56"/>
      <c r="K19" s="57"/>
      <c r="M19" s="58"/>
      <c r="N19" s="58"/>
      <c r="P19" s="59"/>
      <c r="Q19" s="57"/>
      <c r="V19" s="59"/>
      <c r="W19" s="57"/>
      <c r="X19" s="59"/>
      <c r="Y19" s="57"/>
      <c r="AA19" s="58"/>
      <c r="AD19" s="59"/>
      <c r="AE19" s="57"/>
      <c r="AF19" s="59"/>
      <c r="AG19" s="57"/>
    </row>
    <row r="20" spans="1:33" s="41" customFormat="1" ht="12.75">
      <c r="A20" s="54" t="s">
        <v>35</v>
      </c>
      <c r="F20" s="55" t="s">
        <v>68</v>
      </c>
      <c r="J20" s="56"/>
      <c r="K20" s="57"/>
      <c r="M20" s="58"/>
      <c r="N20" s="58"/>
      <c r="P20" s="59"/>
      <c r="Q20" s="57"/>
      <c r="V20" s="59"/>
      <c r="W20" s="57"/>
      <c r="X20" s="59"/>
      <c r="Y20" s="57"/>
      <c r="AA20" s="58"/>
      <c r="AD20" s="59"/>
      <c r="AE20" s="57"/>
      <c r="AF20" s="59"/>
      <c r="AG20" s="57"/>
    </row>
    <row r="21" spans="1:33" s="41" customFormat="1" ht="12.75">
      <c r="A21" s="54" t="s">
        <v>36</v>
      </c>
      <c r="F21" s="55" t="s">
        <v>65</v>
      </c>
      <c r="J21" s="56"/>
      <c r="K21" s="57"/>
      <c r="M21" s="58"/>
      <c r="N21" s="58"/>
      <c r="P21" s="59"/>
      <c r="Q21" s="57"/>
      <c r="V21" s="59"/>
      <c r="W21" s="57"/>
      <c r="X21" s="59"/>
      <c r="Y21" s="57"/>
      <c r="AA21" s="58"/>
      <c r="AD21" s="59"/>
      <c r="AE21" s="57"/>
      <c r="AF21" s="59"/>
      <c r="AG21" s="57"/>
    </row>
    <row r="22" spans="1:33" s="41" customFormat="1" ht="12.75">
      <c r="A22" s="54" t="s">
        <v>38</v>
      </c>
      <c r="F22" s="55" t="s">
        <v>64</v>
      </c>
      <c r="J22" s="56"/>
      <c r="K22" s="57"/>
      <c r="M22" s="58"/>
      <c r="N22" s="58"/>
      <c r="P22" s="59"/>
      <c r="Q22" s="57"/>
      <c r="V22" s="59"/>
      <c r="W22" s="57"/>
      <c r="X22" s="59"/>
      <c r="Y22" s="57"/>
      <c r="AA22" s="58"/>
      <c r="AD22" s="59"/>
      <c r="AE22" s="57"/>
      <c r="AF22" s="59"/>
      <c r="AG22" s="57"/>
    </row>
    <row r="23" spans="1:33" s="41" customFormat="1" ht="12.75">
      <c r="A23" s="54" t="s">
        <v>37</v>
      </c>
      <c r="F23" s="55" t="s">
        <v>39</v>
      </c>
      <c r="J23" s="56"/>
      <c r="K23" s="57"/>
      <c r="M23" s="58"/>
      <c r="N23" s="58"/>
      <c r="P23" s="59"/>
      <c r="Q23" s="57"/>
      <c r="V23" s="59"/>
      <c r="W23" s="57"/>
      <c r="X23" s="59"/>
      <c r="Y23" s="57"/>
      <c r="AA23" s="58"/>
      <c r="AD23" s="59"/>
      <c r="AE23" s="57"/>
      <c r="AF23" s="59"/>
      <c r="AG23" s="57"/>
    </row>
    <row r="24" spans="1:33" s="41" customFormat="1" ht="12.75">
      <c r="A24" s="54" t="s">
        <v>66</v>
      </c>
      <c r="F24" s="55" t="s">
        <v>41</v>
      </c>
      <c r="J24" s="56"/>
      <c r="K24" s="57"/>
      <c r="M24" s="58"/>
      <c r="N24" s="58"/>
      <c r="P24" s="59"/>
      <c r="Q24" s="57"/>
      <c r="V24" s="59"/>
      <c r="W24" s="57"/>
      <c r="X24" s="59"/>
      <c r="Y24" s="57"/>
      <c r="AA24" s="58"/>
      <c r="AD24" s="59"/>
      <c r="AE24" s="57"/>
      <c r="AF24" s="59"/>
      <c r="AG24" s="57"/>
    </row>
    <row r="25" spans="1:33" s="41" customFormat="1" ht="12.75">
      <c r="A25" s="54" t="s">
        <v>67</v>
      </c>
      <c r="F25" s="55" t="s">
        <v>40</v>
      </c>
      <c r="J25" s="56"/>
      <c r="K25" s="57"/>
      <c r="M25" s="58"/>
      <c r="N25" s="58"/>
      <c r="P25" s="59"/>
      <c r="Q25" s="57"/>
      <c r="V25" s="59"/>
      <c r="W25" s="57"/>
      <c r="X25" s="59"/>
      <c r="Y25" s="57"/>
      <c r="AA25" s="58"/>
      <c r="AD25" s="59"/>
      <c r="AE25" s="57"/>
      <c r="AF25" s="59"/>
      <c r="AG25" s="57"/>
    </row>
    <row r="26" spans="1:33" s="41" customFormat="1" ht="12.75">
      <c r="A26" s="54"/>
      <c r="F26" s="55"/>
      <c r="J26" s="56"/>
      <c r="K26" s="57"/>
      <c r="M26" s="58"/>
      <c r="N26" s="58"/>
      <c r="P26" s="59"/>
      <c r="Q26" s="57"/>
      <c r="V26" s="59"/>
      <c r="W26" s="57"/>
      <c r="X26" s="59"/>
      <c r="Y26" s="57"/>
      <c r="AA26" s="58"/>
      <c r="AD26" s="59"/>
      <c r="AE26" s="57"/>
      <c r="AF26" s="59"/>
      <c r="AG26" s="57"/>
    </row>
    <row r="27" spans="1:33" s="41" customFormat="1" ht="12.75">
      <c r="A27" s="54"/>
      <c r="F27" s="55"/>
      <c r="J27" s="56"/>
      <c r="K27" s="57"/>
      <c r="M27" s="58"/>
      <c r="N27" s="58"/>
      <c r="P27" s="59"/>
      <c r="Q27" s="57"/>
      <c r="V27" s="59"/>
      <c r="W27" s="57"/>
      <c r="X27" s="59"/>
      <c r="Y27" s="57"/>
      <c r="AA27" s="58"/>
      <c r="AD27" s="59"/>
      <c r="AE27" s="57"/>
      <c r="AF27" s="59"/>
      <c r="AG27" s="57"/>
    </row>
    <row r="28" spans="1:33" s="41" customFormat="1" ht="12.75">
      <c r="A28" s="54"/>
      <c r="F28" s="55"/>
      <c r="J28" s="56"/>
      <c r="K28" s="57"/>
      <c r="M28" s="58"/>
      <c r="N28" s="58"/>
      <c r="P28" s="59"/>
      <c r="Q28" s="57"/>
      <c r="V28" s="59"/>
      <c r="W28" s="57"/>
      <c r="X28" s="59"/>
      <c r="Y28" s="57"/>
      <c r="AA28" s="58"/>
      <c r="AD28" s="59"/>
      <c r="AE28" s="57"/>
      <c r="AF28" s="59"/>
      <c r="AG28" s="57"/>
    </row>
    <row r="29" spans="10:33" s="41" customFormat="1" ht="12.75">
      <c r="J29" s="56"/>
      <c r="K29" s="57"/>
      <c r="M29" s="58"/>
      <c r="N29" s="58"/>
      <c r="P29" s="59"/>
      <c r="Q29" s="57"/>
      <c r="V29" s="59"/>
      <c r="W29" s="57"/>
      <c r="X29" s="59"/>
      <c r="Y29" s="57"/>
      <c r="AA29" s="58"/>
      <c r="AD29" s="59"/>
      <c r="AE29" s="57"/>
      <c r="AF29" s="59"/>
      <c r="AG29" s="57"/>
    </row>
    <row r="30" spans="10:33" s="41" customFormat="1" ht="12.75">
      <c r="J30" s="56"/>
      <c r="K30" s="57"/>
      <c r="M30" s="58"/>
      <c r="N30" s="58"/>
      <c r="P30" s="59"/>
      <c r="Q30" s="57"/>
      <c r="V30" s="59"/>
      <c r="W30" s="57"/>
      <c r="X30" s="59"/>
      <c r="Y30" s="57"/>
      <c r="AA30" s="58"/>
      <c r="AD30" s="59"/>
      <c r="AE30" s="57"/>
      <c r="AF30" s="59"/>
      <c r="AG30" s="57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 ht="12.75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0:33" ht="12.75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</sheetData>
  <sheetProtection/>
  <mergeCells count="16">
    <mergeCell ref="F3:F4"/>
    <mergeCell ref="A3:A4"/>
    <mergeCell ref="B3:B4"/>
    <mergeCell ref="C3:C4"/>
    <mergeCell ref="D3:D4"/>
    <mergeCell ref="E3:E4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7.125" style="6" bestFit="1" customWidth="1"/>
    <col min="14" max="14" width="7.625" style="10" bestFit="1" customWidth="1"/>
    <col min="15" max="15" width="6.875" style="5" customWidth="1"/>
    <col min="16" max="17" width="6.00390625" style="5" bestFit="1" customWidth="1"/>
    <col min="18" max="18" width="4.00390625" style="5" bestFit="1" customWidth="1"/>
    <col min="19" max="19" width="6.625" style="5" bestFit="1" customWidth="1"/>
    <col min="20" max="20" width="10.75390625" style="10" customWidth="1"/>
    <col min="21" max="21" width="7.625" style="5" customWidth="1"/>
    <col min="22" max="22" width="29.625" style="5" customWidth="1"/>
    <col min="23" max="16384" width="9.125" style="5" customWidth="1"/>
  </cols>
  <sheetData>
    <row r="1" spans="1:34" ht="20.25">
      <c r="A1" s="18" t="s">
        <v>308</v>
      </c>
      <c r="D1" s="18"/>
      <c r="E1" s="2"/>
      <c r="F1" s="2"/>
      <c r="G1" s="94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78" t="s">
        <v>18</v>
      </c>
      <c r="B3" s="180" t="s">
        <v>8</v>
      </c>
      <c r="C3" s="186" t="s">
        <v>73</v>
      </c>
      <c r="D3" s="180" t="s">
        <v>25</v>
      </c>
      <c r="E3" s="180" t="s">
        <v>26</v>
      </c>
      <c r="F3" s="180" t="s">
        <v>2</v>
      </c>
      <c r="G3" s="180" t="s">
        <v>3</v>
      </c>
      <c r="H3" s="180" t="s">
        <v>20</v>
      </c>
      <c r="I3" s="180" t="s">
        <v>10</v>
      </c>
      <c r="J3" s="180" t="s">
        <v>11</v>
      </c>
      <c r="K3" s="180" t="s">
        <v>7</v>
      </c>
      <c r="L3" s="180" t="s">
        <v>4</v>
      </c>
      <c r="M3" s="182" t="s">
        <v>1</v>
      </c>
      <c r="N3" s="184" t="s">
        <v>0</v>
      </c>
      <c r="O3" s="190" t="s">
        <v>53</v>
      </c>
      <c r="P3" s="190"/>
      <c r="Q3" s="190"/>
      <c r="R3" s="190"/>
      <c r="S3" s="190"/>
      <c r="T3" s="190"/>
      <c r="U3" s="194" t="s">
        <v>9</v>
      </c>
      <c r="V3" s="188" t="s">
        <v>46</v>
      </c>
    </row>
    <row r="4" spans="1:22" s="7" customFormat="1" ht="13.5" customHeight="1" thickBot="1">
      <c r="A4" s="179"/>
      <c r="B4" s="181"/>
      <c r="C4" s="187"/>
      <c r="D4" s="181"/>
      <c r="E4" s="181"/>
      <c r="F4" s="181"/>
      <c r="G4" s="181"/>
      <c r="H4" s="181"/>
      <c r="I4" s="181"/>
      <c r="J4" s="181"/>
      <c r="K4" s="181"/>
      <c r="L4" s="181"/>
      <c r="M4" s="183"/>
      <c r="N4" s="185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195"/>
      <c r="V4" s="189"/>
    </row>
    <row r="5" spans="1:22" s="41" customFormat="1" ht="12.75">
      <c r="A5" s="60"/>
      <c r="B5" s="61"/>
      <c r="C5" s="61"/>
      <c r="D5" s="61"/>
      <c r="E5" s="61"/>
      <c r="F5" s="61"/>
      <c r="G5" s="61"/>
      <c r="H5" s="39" t="s">
        <v>43</v>
      </c>
      <c r="I5" s="61"/>
      <c r="J5" s="61"/>
      <c r="K5" s="68"/>
      <c r="L5" s="61"/>
      <c r="M5" s="62"/>
      <c r="N5" s="69"/>
      <c r="O5" s="61"/>
      <c r="P5" s="61"/>
      <c r="Q5" s="61"/>
      <c r="R5" s="61"/>
      <c r="S5" s="61"/>
      <c r="T5" s="69"/>
      <c r="U5" s="61"/>
      <c r="V5" s="40"/>
    </row>
    <row r="6" spans="1:22" s="41" customFormat="1" ht="12.75">
      <c r="A6" s="44">
        <v>12</v>
      </c>
      <c r="B6" s="169">
        <v>1</v>
      </c>
      <c r="C6" s="169"/>
      <c r="D6" s="169" t="s">
        <v>44</v>
      </c>
      <c r="E6" s="169" t="s">
        <v>32</v>
      </c>
      <c r="F6" s="67">
        <v>125</v>
      </c>
      <c r="G6" s="67" t="s">
        <v>247</v>
      </c>
      <c r="H6" s="109" t="s">
        <v>70</v>
      </c>
      <c r="I6" s="169" t="s">
        <v>24</v>
      </c>
      <c r="J6" s="169" t="s">
        <v>19</v>
      </c>
      <c r="K6" s="90">
        <v>26702</v>
      </c>
      <c r="L6" s="166" t="s">
        <v>146</v>
      </c>
      <c r="M6" s="46">
        <v>118.3</v>
      </c>
      <c r="N6" s="64"/>
      <c r="O6" s="169">
        <v>120</v>
      </c>
      <c r="P6" s="169">
        <v>130</v>
      </c>
      <c r="Q6" s="169">
        <v>145</v>
      </c>
      <c r="R6" s="169"/>
      <c r="S6" s="42">
        <v>145</v>
      </c>
      <c r="T6" s="64">
        <f>S6*N6</f>
        <v>0</v>
      </c>
      <c r="U6" s="169"/>
      <c r="V6" s="169" t="s">
        <v>238</v>
      </c>
    </row>
    <row r="7" spans="1:22" s="41" customFormat="1" ht="12.75">
      <c r="A7" s="44"/>
      <c r="B7" s="169"/>
      <c r="C7" s="169"/>
      <c r="D7" s="169"/>
      <c r="E7" s="169"/>
      <c r="F7" s="169"/>
      <c r="G7" s="169"/>
      <c r="H7" s="42" t="s">
        <v>45</v>
      </c>
      <c r="I7" s="169"/>
      <c r="J7" s="169"/>
      <c r="K7" s="63"/>
      <c r="L7" s="169"/>
      <c r="M7" s="46"/>
      <c r="N7" s="64"/>
      <c r="O7" s="169"/>
      <c r="P7" s="169"/>
      <c r="Q7" s="169"/>
      <c r="R7" s="169"/>
      <c r="S7" s="42"/>
      <c r="T7" s="64">
        <f>S7*N7</f>
        <v>0</v>
      </c>
      <c r="U7" s="169"/>
      <c r="V7" s="43"/>
    </row>
    <row r="8" spans="1:22" s="41" customFormat="1" ht="12.75">
      <c r="A8" s="44">
        <v>12</v>
      </c>
      <c r="B8" s="169">
        <v>1</v>
      </c>
      <c r="C8" s="169"/>
      <c r="D8" s="169" t="s">
        <v>28</v>
      </c>
      <c r="E8" s="169" t="s">
        <v>32</v>
      </c>
      <c r="F8" s="67">
        <v>52</v>
      </c>
      <c r="G8" s="67" t="s">
        <v>232</v>
      </c>
      <c r="H8" s="109" t="s">
        <v>70</v>
      </c>
      <c r="I8" s="169" t="s">
        <v>24</v>
      </c>
      <c r="J8" s="169" t="s">
        <v>19</v>
      </c>
      <c r="K8" s="90">
        <v>31808</v>
      </c>
      <c r="L8" s="91" t="s">
        <v>93</v>
      </c>
      <c r="M8" s="46">
        <v>50.35</v>
      </c>
      <c r="N8" s="64">
        <v>0.9872</v>
      </c>
      <c r="O8" s="169">
        <v>90</v>
      </c>
      <c r="P8" s="169">
        <v>102.5</v>
      </c>
      <c r="Q8" s="70">
        <v>105</v>
      </c>
      <c r="R8" s="169"/>
      <c r="S8" s="42">
        <v>102.5</v>
      </c>
      <c r="T8" s="64">
        <f>S8*N8</f>
        <v>101.188</v>
      </c>
      <c r="U8" s="169"/>
      <c r="V8" s="169" t="s">
        <v>69</v>
      </c>
    </row>
    <row r="9" spans="1:22" s="41" customFormat="1" ht="12.75">
      <c r="A9" s="44">
        <v>112</v>
      </c>
      <c r="B9" s="169">
        <v>1</v>
      </c>
      <c r="C9" s="169"/>
      <c r="D9" s="169" t="s">
        <v>28</v>
      </c>
      <c r="E9" s="169" t="s">
        <v>32</v>
      </c>
      <c r="F9" s="67">
        <v>60</v>
      </c>
      <c r="G9" s="67" t="s">
        <v>98</v>
      </c>
      <c r="H9" s="109" t="s">
        <v>70</v>
      </c>
      <c r="I9" s="169" t="s">
        <v>50</v>
      </c>
      <c r="J9" s="169" t="s">
        <v>19</v>
      </c>
      <c r="K9" s="67" t="s">
        <v>302</v>
      </c>
      <c r="L9" s="91" t="s">
        <v>93</v>
      </c>
      <c r="M9" s="46">
        <v>59.2</v>
      </c>
      <c r="N9" s="64">
        <v>0.8242</v>
      </c>
      <c r="O9" s="169">
        <v>90</v>
      </c>
      <c r="P9" s="169">
        <v>100</v>
      </c>
      <c r="Q9" s="70">
        <v>112.5</v>
      </c>
      <c r="R9" s="169"/>
      <c r="S9" s="42">
        <v>100</v>
      </c>
      <c r="T9" s="64">
        <f>S9*N9</f>
        <v>82.42</v>
      </c>
      <c r="U9" s="169"/>
      <c r="V9" s="169"/>
    </row>
    <row r="10" spans="1:22" s="41" customFormat="1" ht="12.75">
      <c r="A10" s="44"/>
      <c r="B10" s="169"/>
      <c r="C10" s="169"/>
      <c r="D10" s="169"/>
      <c r="E10" s="169"/>
      <c r="F10" s="169"/>
      <c r="G10" s="169"/>
      <c r="H10" s="42" t="s">
        <v>47</v>
      </c>
      <c r="I10" s="169"/>
      <c r="J10" s="169"/>
      <c r="K10" s="63"/>
      <c r="L10" s="169"/>
      <c r="M10" s="46"/>
      <c r="N10" s="64"/>
      <c r="O10" s="169"/>
      <c r="P10" s="169"/>
      <c r="Q10" s="169"/>
      <c r="R10" s="169"/>
      <c r="S10" s="42"/>
      <c r="T10" s="64"/>
      <c r="U10" s="169"/>
      <c r="V10" s="43"/>
    </row>
    <row r="11" spans="1:22" s="41" customFormat="1" ht="12.75">
      <c r="A11" s="44">
        <v>12</v>
      </c>
      <c r="B11" s="169">
        <v>1</v>
      </c>
      <c r="C11" s="169"/>
      <c r="D11" s="169" t="s">
        <v>28</v>
      </c>
      <c r="E11" s="169" t="s">
        <v>32</v>
      </c>
      <c r="F11" s="67">
        <v>56</v>
      </c>
      <c r="G11" s="67" t="s">
        <v>111</v>
      </c>
      <c r="H11" s="82" t="s">
        <v>148</v>
      </c>
      <c r="I11" s="169" t="s">
        <v>24</v>
      </c>
      <c r="J11" s="169" t="s">
        <v>19</v>
      </c>
      <c r="K11" s="67" t="s">
        <v>128</v>
      </c>
      <c r="L11" s="91" t="s">
        <v>129</v>
      </c>
      <c r="M11" s="46">
        <v>53.95</v>
      </c>
      <c r="N11" s="64">
        <v>0.9111</v>
      </c>
      <c r="O11" s="169">
        <v>56</v>
      </c>
      <c r="P11" s="169">
        <v>100</v>
      </c>
      <c r="Q11" s="70">
        <v>105</v>
      </c>
      <c r="R11" s="169"/>
      <c r="S11" s="42">
        <v>100</v>
      </c>
      <c r="T11" s="64">
        <f aca="true" t="shared" si="0" ref="T11:T22">S11*N11</f>
        <v>91.11</v>
      </c>
      <c r="U11" s="169"/>
      <c r="V11" s="169" t="s">
        <v>239</v>
      </c>
    </row>
    <row r="12" spans="1:22" s="41" customFormat="1" ht="12.75">
      <c r="A12" s="44">
        <v>12</v>
      </c>
      <c r="B12" s="169">
        <v>1</v>
      </c>
      <c r="C12" s="169"/>
      <c r="D12" s="169" t="s">
        <v>28</v>
      </c>
      <c r="E12" s="169" t="s">
        <v>32</v>
      </c>
      <c r="F12" s="67">
        <v>75</v>
      </c>
      <c r="G12" s="67" t="s">
        <v>113</v>
      </c>
      <c r="H12" s="109" t="s">
        <v>70</v>
      </c>
      <c r="I12" s="169" t="s">
        <v>87</v>
      </c>
      <c r="J12" s="169" t="s">
        <v>19</v>
      </c>
      <c r="K12" s="90">
        <v>35234</v>
      </c>
      <c r="L12" s="91" t="s">
        <v>131</v>
      </c>
      <c r="M12" s="46">
        <v>69.05</v>
      </c>
      <c r="N12" s="64">
        <v>0.711</v>
      </c>
      <c r="O12" s="169">
        <v>170</v>
      </c>
      <c r="P12" s="169">
        <v>185</v>
      </c>
      <c r="Q12" s="169">
        <v>205</v>
      </c>
      <c r="R12" s="169"/>
      <c r="S12" s="42">
        <v>205</v>
      </c>
      <c r="T12" s="64">
        <f t="shared" si="0"/>
        <v>145.755</v>
      </c>
      <c r="U12" s="169"/>
      <c r="V12" s="169" t="s">
        <v>69</v>
      </c>
    </row>
    <row r="13" spans="1:22" s="41" customFormat="1" ht="12.75">
      <c r="A13" s="44">
        <v>12</v>
      </c>
      <c r="B13" s="169">
        <v>1</v>
      </c>
      <c r="C13" s="169"/>
      <c r="D13" s="169" t="s">
        <v>28</v>
      </c>
      <c r="E13" s="169" t="s">
        <v>32</v>
      </c>
      <c r="F13" s="67">
        <v>90</v>
      </c>
      <c r="G13" s="67" t="s">
        <v>322</v>
      </c>
      <c r="H13" s="109" t="s">
        <v>323</v>
      </c>
      <c r="I13" s="169" t="s">
        <v>24</v>
      </c>
      <c r="J13" s="169" t="s">
        <v>19</v>
      </c>
      <c r="K13" s="90">
        <v>27958</v>
      </c>
      <c r="L13" s="166" t="s">
        <v>139</v>
      </c>
      <c r="M13" s="46">
        <v>88.75</v>
      </c>
      <c r="N13" s="64"/>
      <c r="O13" s="169">
        <v>200</v>
      </c>
      <c r="P13" s="169">
        <v>215</v>
      </c>
      <c r="Q13" s="70">
        <v>220</v>
      </c>
      <c r="R13" s="169"/>
      <c r="S13" s="42">
        <v>215</v>
      </c>
      <c r="T13" s="64">
        <f t="shared" si="0"/>
        <v>0</v>
      </c>
      <c r="U13" s="169"/>
      <c r="V13" s="169" t="s">
        <v>69</v>
      </c>
    </row>
    <row r="14" spans="1:22" s="41" customFormat="1" ht="12.75">
      <c r="A14" s="44">
        <v>12</v>
      </c>
      <c r="B14" s="169">
        <v>1</v>
      </c>
      <c r="C14" s="169"/>
      <c r="D14" s="169" t="s">
        <v>28</v>
      </c>
      <c r="E14" s="169" t="s">
        <v>32</v>
      </c>
      <c r="F14" s="67">
        <v>75</v>
      </c>
      <c r="G14" s="67" t="s">
        <v>234</v>
      </c>
      <c r="H14" s="109" t="s">
        <v>70</v>
      </c>
      <c r="I14" s="169" t="s">
        <v>50</v>
      </c>
      <c r="J14" s="169" t="s">
        <v>19</v>
      </c>
      <c r="K14" s="90" t="s">
        <v>236</v>
      </c>
      <c r="L14" s="91" t="s">
        <v>93</v>
      </c>
      <c r="M14" s="46">
        <v>71.75</v>
      </c>
      <c r="N14" s="64">
        <v>0.6882</v>
      </c>
      <c r="O14" s="169">
        <v>190</v>
      </c>
      <c r="P14" s="70">
        <v>205</v>
      </c>
      <c r="Q14" s="70">
        <v>205</v>
      </c>
      <c r="R14" s="169"/>
      <c r="S14" s="42">
        <v>190</v>
      </c>
      <c r="T14" s="64">
        <f t="shared" si="0"/>
        <v>130.758</v>
      </c>
      <c r="U14" s="169"/>
      <c r="V14" s="169" t="s">
        <v>69</v>
      </c>
    </row>
    <row r="15" spans="1:22" s="41" customFormat="1" ht="12.75">
      <c r="A15" s="44">
        <v>12</v>
      </c>
      <c r="B15" s="169">
        <v>1</v>
      </c>
      <c r="C15" s="169"/>
      <c r="D15" s="169" t="s">
        <v>28</v>
      </c>
      <c r="E15" s="169" t="s">
        <v>32</v>
      </c>
      <c r="F15" s="67">
        <v>90</v>
      </c>
      <c r="G15" s="67" t="s">
        <v>235</v>
      </c>
      <c r="H15" s="109" t="s">
        <v>70</v>
      </c>
      <c r="I15" s="169" t="s">
        <v>50</v>
      </c>
      <c r="J15" s="169" t="s">
        <v>19</v>
      </c>
      <c r="K15" s="90" t="s">
        <v>237</v>
      </c>
      <c r="L15" s="91" t="s">
        <v>107</v>
      </c>
      <c r="M15" s="46">
        <v>88.35</v>
      </c>
      <c r="N15" s="64">
        <v>0.5922</v>
      </c>
      <c r="O15" s="169">
        <v>172.5</v>
      </c>
      <c r="P15" s="169">
        <v>197.5</v>
      </c>
      <c r="Q15" s="169">
        <v>200</v>
      </c>
      <c r="R15" s="169"/>
      <c r="S15" s="42">
        <v>200</v>
      </c>
      <c r="T15" s="64">
        <f t="shared" si="0"/>
        <v>118.43999999999998</v>
      </c>
      <c r="U15" s="169"/>
      <c r="V15" s="169" t="s">
        <v>69</v>
      </c>
    </row>
    <row r="16" spans="1:22" s="41" customFormat="1" ht="12.75">
      <c r="A16" s="44"/>
      <c r="B16" s="169"/>
      <c r="C16" s="169"/>
      <c r="D16" s="169"/>
      <c r="E16" s="169"/>
      <c r="F16" s="67"/>
      <c r="G16" s="67"/>
      <c r="H16" s="42" t="s">
        <v>241</v>
      </c>
      <c r="I16" s="169"/>
      <c r="J16" s="169" t="s">
        <v>19</v>
      </c>
      <c r="K16" s="90"/>
      <c r="L16" s="91"/>
      <c r="M16" s="46"/>
      <c r="N16" s="64"/>
      <c r="O16" s="169"/>
      <c r="P16" s="169"/>
      <c r="Q16" s="70"/>
      <c r="R16" s="169"/>
      <c r="S16" s="42"/>
      <c r="T16" s="64">
        <f t="shared" si="0"/>
        <v>0</v>
      </c>
      <c r="U16" s="168"/>
      <c r="V16" s="169"/>
    </row>
    <row r="17" spans="1:22" s="41" customFormat="1" ht="12.75">
      <c r="A17" s="44">
        <v>12</v>
      </c>
      <c r="B17" s="169">
        <v>1</v>
      </c>
      <c r="C17" s="169"/>
      <c r="D17" s="169" t="s">
        <v>28</v>
      </c>
      <c r="E17" s="169" t="s">
        <v>32</v>
      </c>
      <c r="F17" s="67">
        <v>60</v>
      </c>
      <c r="G17" s="67" t="s">
        <v>242</v>
      </c>
      <c r="H17" s="91" t="s">
        <v>245</v>
      </c>
      <c r="I17" s="169" t="s">
        <v>24</v>
      </c>
      <c r="J17" s="169" t="s">
        <v>19</v>
      </c>
      <c r="K17" s="90" t="s">
        <v>243</v>
      </c>
      <c r="L17" s="91" t="s">
        <v>244</v>
      </c>
      <c r="M17" s="46">
        <v>59.65</v>
      </c>
      <c r="N17" s="64"/>
      <c r="O17" s="169">
        <v>135</v>
      </c>
      <c r="P17" s="169">
        <v>142.5</v>
      </c>
      <c r="Q17" s="169">
        <v>150</v>
      </c>
      <c r="R17" s="169"/>
      <c r="S17" s="42">
        <v>150</v>
      </c>
      <c r="T17" s="64">
        <f t="shared" si="0"/>
        <v>0</v>
      </c>
      <c r="U17" s="169"/>
      <c r="V17" s="169" t="s">
        <v>246</v>
      </c>
    </row>
    <row r="18" spans="1:22" s="41" customFormat="1" ht="12.75">
      <c r="A18" s="44"/>
      <c r="B18" s="169"/>
      <c r="C18" s="169"/>
      <c r="D18" s="169"/>
      <c r="E18" s="169"/>
      <c r="F18" s="169"/>
      <c r="G18" s="169"/>
      <c r="H18" s="42" t="s">
        <v>49</v>
      </c>
      <c r="I18" s="169"/>
      <c r="J18" s="169"/>
      <c r="K18" s="63"/>
      <c r="L18" s="169"/>
      <c r="M18" s="46"/>
      <c r="N18" s="64"/>
      <c r="O18" s="169"/>
      <c r="P18" s="169"/>
      <c r="Q18" s="169"/>
      <c r="R18" s="169"/>
      <c r="S18" s="42"/>
      <c r="T18" s="64"/>
      <c r="U18" s="169"/>
      <c r="V18" s="43"/>
    </row>
    <row r="19" spans="1:22" s="41" customFormat="1" ht="12.75">
      <c r="A19" s="44">
        <v>12</v>
      </c>
      <c r="B19" s="169">
        <v>1</v>
      </c>
      <c r="C19" s="169"/>
      <c r="D19" s="169" t="s">
        <v>31</v>
      </c>
      <c r="E19" s="169" t="s">
        <v>32</v>
      </c>
      <c r="F19" s="84">
        <v>44</v>
      </c>
      <c r="G19" s="82" t="s">
        <v>159</v>
      </c>
      <c r="H19" s="82" t="s">
        <v>94</v>
      </c>
      <c r="I19" s="169" t="s">
        <v>24</v>
      </c>
      <c r="J19" s="169" t="s">
        <v>19</v>
      </c>
      <c r="K19" s="63"/>
      <c r="L19" s="91" t="s">
        <v>138</v>
      </c>
      <c r="M19" s="46">
        <v>36</v>
      </c>
      <c r="N19" s="64">
        <v>1.3133</v>
      </c>
      <c r="O19" s="169">
        <v>80</v>
      </c>
      <c r="P19" s="169">
        <v>90</v>
      </c>
      <c r="Q19" s="169">
        <v>95</v>
      </c>
      <c r="R19" s="169"/>
      <c r="S19" s="42">
        <v>95</v>
      </c>
      <c r="T19" s="64">
        <f t="shared" si="0"/>
        <v>124.7635</v>
      </c>
      <c r="U19" s="169"/>
      <c r="V19" s="169" t="s">
        <v>194</v>
      </c>
    </row>
    <row r="20" spans="1:22" s="41" customFormat="1" ht="12.75">
      <c r="A20" s="44">
        <v>5</v>
      </c>
      <c r="B20" s="169">
        <v>2</v>
      </c>
      <c r="C20" s="169"/>
      <c r="D20" s="169" t="s">
        <v>31</v>
      </c>
      <c r="E20" s="169" t="s">
        <v>32</v>
      </c>
      <c r="F20" s="67">
        <v>44</v>
      </c>
      <c r="G20" s="67" t="s">
        <v>233</v>
      </c>
      <c r="H20" s="109" t="s">
        <v>70</v>
      </c>
      <c r="I20" s="169" t="s">
        <v>50</v>
      </c>
      <c r="J20" s="169" t="s">
        <v>19</v>
      </c>
      <c r="K20" s="90">
        <v>39740</v>
      </c>
      <c r="L20" s="91" t="s">
        <v>138</v>
      </c>
      <c r="M20" s="46">
        <v>39.1</v>
      </c>
      <c r="N20" s="64"/>
      <c r="O20" s="169">
        <v>75</v>
      </c>
      <c r="P20" s="169">
        <v>80</v>
      </c>
      <c r="Q20" s="169">
        <v>90</v>
      </c>
      <c r="R20" s="169"/>
      <c r="S20" s="42">
        <v>90</v>
      </c>
      <c r="T20" s="64">
        <f>S20*N20</f>
        <v>0</v>
      </c>
      <c r="U20" s="169"/>
      <c r="V20" s="169" t="s">
        <v>238</v>
      </c>
    </row>
    <row r="21" spans="1:22" s="41" customFormat="1" ht="12.75">
      <c r="A21" s="44">
        <v>12</v>
      </c>
      <c r="B21" s="169">
        <v>1</v>
      </c>
      <c r="C21" s="169"/>
      <c r="D21" s="169" t="s">
        <v>31</v>
      </c>
      <c r="E21" s="169" t="s">
        <v>32</v>
      </c>
      <c r="F21" s="67">
        <v>75</v>
      </c>
      <c r="G21" s="67" t="s">
        <v>240</v>
      </c>
      <c r="H21" s="91" t="s">
        <v>70</v>
      </c>
      <c r="I21" s="169" t="s">
        <v>50</v>
      </c>
      <c r="J21" s="169" t="s">
        <v>19</v>
      </c>
      <c r="K21" s="63">
        <v>18760</v>
      </c>
      <c r="L21" s="166" t="s">
        <v>321</v>
      </c>
      <c r="M21" s="46">
        <v>71.05</v>
      </c>
      <c r="N21" s="64"/>
      <c r="O21" s="169">
        <v>90</v>
      </c>
      <c r="P21" s="169">
        <v>95</v>
      </c>
      <c r="Q21" s="169"/>
      <c r="R21" s="169"/>
      <c r="S21" s="42">
        <v>95</v>
      </c>
      <c r="T21" s="64">
        <f t="shared" si="0"/>
        <v>0</v>
      </c>
      <c r="U21" s="169"/>
      <c r="V21" s="169" t="s">
        <v>176</v>
      </c>
    </row>
    <row r="22" spans="1:22" s="41" customFormat="1" ht="12.75">
      <c r="A22" s="44">
        <v>12</v>
      </c>
      <c r="B22" s="169">
        <v>1</v>
      </c>
      <c r="C22" s="169"/>
      <c r="D22" s="169" t="s">
        <v>31</v>
      </c>
      <c r="E22" s="169" t="s">
        <v>32</v>
      </c>
      <c r="F22" s="83">
        <v>100</v>
      </c>
      <c r="G22" s="83" t="s">
        <v>175</v>
      </c>
      <c r="H22" s="83" t="s">
        <v>184</v>
      </c>
      <c r="I22" s="169" t="s">
        <v>24</v>
      </c>
      <c r="J22" s="169" t="s">
        <v>19</v>
      </c>
      <c r="K22" s="63">
        <v>31651</v>
      </c>
      <c r="L22" s="91" t="s">
        <v>107</v>
      </c>
      <c r="M22" s="46">
        <v>92.1</v>
      </c>
      <c r="N22" s="64">
        <v>0.5775</v>
      </c>
      <c r="O22" s="169">
        <v>200</v>
      </c>
      <c r="P22" s="169">
        <v>210</v>
      </c>
      <c r="Q22" s="70">
        <v>215</v>
      </c>
      <c r="R22" s="169"/>
      <c r="S22" s="42">
        <v>210</v>
      </c>
      <c r="T22" s="64">
        <f t="shared" si="0"/>
        <v>121.275</v>
      </c>
      <c r="U22" s="169"/>
      <c r="V22" s="83" t="s">
        <v>197</v>
      </c>
    </row>
    <row r="23" spans="13:22" s="41" customFormat="1" ht="12.75">
      <c r="M23" s="56"/>
      <c r="N23" s="57"/>
      <c r="T23" s="57"/>
      <c r="V23" s="71"/>
    </row>
    <row r="24" spans="1:34" s="41" customFormat="1" ht="12.75">
      <c r="A24" s="54" t="s">
        <v>34</v>
      </c>
      <c r="G24" s="55" t="s">
        <v>48</v>
      </c>
      <c r="K24" s="56"/>
      <c r="L24" s="57"/>
      <c r="N24" s="58"/>
      <c r="O24" s="58"/>
      <c r="Q24" s="59"/>
      <c r="R24" s="57"/>
      <c r="W24" s="59"/>
      <c r="X24" s="57"/>
      <c r="Y24" s="59"/>
      <c r="Z24" s="57"/>
      <c r="AB24" s="58"/>
      <c r="AE24" s="59"/>
      <c r="AF24" s="57"/>
      <c r="AG24" s="59"/>
      <c r="AH24" s="57"/>
    </row>
    <row r="25" spans="1:34" s="41" customFormat="1" ht="12.75">
      <c r="A25" s="54" t="s">
        <v>35</v>
      </c>
      <c r="G25" s="55" t="s">
        <v>68</v>
      </c>
      <c r="K25" s="56"/>
      <c r="L25" s="57"/>
      <c r="N25" s="58"/>
      <c r="O25" s="58"/>
      <c r="Q25" s="59"/>
      <c r="R25" s="57"/>
      <c r="W25" s="59"/>
      <c r="X25" s="57"/>
      <c r="Y25" s="59"/>
      <c r="Z25" s="57"/>
      <c r="AB25" s="58"/>
      <c r="AE25" s="59"/>
      <c r="AF25" s="57"/>
      <c r="AG25" s="59"/>
      <c r="AH25" s="57"/>
    </row>
    <row r="26" spans="1:34" s="41" customFormat="1" ht="12.75">
      <c r="A26" s="54" t="s">
        <v>36</v>
      </c>
      <c r="G26" s="55" t="s">
        <v>65</v>
      </c>
      <c r="K26" s="56"/>
      <c r="L26" s="57"/>
      <c r="N26" s="58"/>
      <c r="O26" s="58"/>
      <c r="Q26" s="59"/>
      <c r="R26" s="57"/>
      <c r="W26" s="59"/>
      <c r="X26" s="57"/>
      <c r="Y26" s="59"/>
      <c r="Z26" s="57"/>
      <c r="AB26" s="58"/>
      <c r="AE26" s="59"/>
      <c r="AF26" s="57"/>
      <c r="AG26" s="59"/>
      <c r="AH26" s="57"/>
    </row>
    <row r="27" spans="1:34" s="41" customFormat="1" ht="12.75">
      <c r="A27" s="54" t="s">
        <v>38</v>
      </c>
      <c r="G27" s="55" t="s">
        <v>64</v>
      </c>
      <c r="K27" s="56"/>
      <c r="L27" s="57"/>
      <c r="N27" s="58"/>
      <c r="O27" s="58"/>
      <c r="Q27" s="59"/>
      <c r="R27" s="57"/>
      <c r="W27" s="59"/>
      <c r="X27" s="57"/>
      <c r="Y27" s="59"/>
      <c r="Z27" s="57"/>
      <c r="AB27" s="58"/>
      <c r="AE27" s="59"/>
      <c r="AF27" s="57"/>
      <c r="AG27" s="59"/>
      <c r="AH27" s="57"/>
    </row>
    <row r="28" spans="1:34" ht="12.75">
      <c r="A28" s="27" t="s">
        <v>37</v>
      </c>
      <c r="G28" s="26" t="s">
        <v>39</v>
      </c>
      <c r="K28" s="6"/>
      <c r="L28" s="10"/>
      <c r="M28" s="5"/>
      <c r="N28" s="1"/>
      <c r="O28" s="1"/>
      <c r="Q28" s="8"/>
      <c r="R28" s="10"/>
      <c r="T28" s="5"/>
      <c r="W28" s="8"/>
      <c r="X28" s="10"/>
      <c r="Y28" s="8"/>
      <c r="Z28" s="10"/>
      <c r="AB28" s="1"/>
      <c r="AE28" s="8"/>
      <c r="AF28" s="10"/>
      <c r="AG28" s="8"/>
      <c r="AH28" s="10"/>
    </row>
    <row r="29" spans="1:34" ht="12.75">
      <c r="A29" s="27" t="s">
        <v>66</v>
      </c>
      <c r="G29" s="26" t="s">
        <v>41</v>
      </c>
      <c r="K29" s="6"/>
      <c r="L29" s="10"/>
      <c r="M29" s="5"/>
      <c r="N29" s="1"/>
      <c r="O29" s="1"/>
      <c r="Q29" s="8"/>
      <c r="R29" s="10"/>
      <c r="T29" s="5"/>
      <c r="W29" s="8"/>
      <c r="X29" s="10"/>
      <c r="Y29" s="8"/>
      <c r="Z29" s="10"/>
      <c r="AB29" s="1"/>
      <c r="AE29" s="8"/>
      <c r="AF29" s="10"/>
      <c r="AG29" s="8"/>
      <c r="AH29" s="10"/>
    </row>
    <row r="30" spans="1:34" ht="12.75">
      <c r="A30" s="27" t="s">
        <v>67</v>
      </c>
      <c r="G30" s="26" t="s">
        <v>40</v>
      </c>
      <c r="K30" s="6"/>
      <c r="L30" s="10"/>
      <c r="M30" s="5"/>
      <c r="N30" s="1"/>
      <c r="O30" s="1"/>
      <c r="Q30" s="8"/>
      <c r="R30" s="10"/>
      <c r="T30" s="5"/>
      <c r="W30" s="8"/>
      <c r="X30" s="10"/>
      <c r="Y30" s="8"/>
      <c r="Z30" s="10"/>
      <c r="AB30" s="1"/>
      <c r="AE30" s="8"/>
      <c r="AF30" s="10"/>
      <c r="AG30" s="8"/>
      <c r="AH30" s="10"/>
    </row>
    <row r="31" spans="1:34" ht="12.75">
      <c r="A31" s="27"/>
      <c r="G31" s="26"/>
      <c r="K31" s="6"/>
      <c r="L31" s="10"/>
      <c r="M31" s="5"/>
      <c r="N31" s="1"/>
      <c r="O31" s="1"/>
      <c r="Q31" s="8"/>
      <c r="R31" s="10"/>
      <c r="T31" s="5"/>
      <c r="W31" s="8"/>
      <c r="X31" s="10"/>
      <c r="Y31" s="8"/>
      <c r="Z31" s="10"/>
      <c r="AB31" s="1"/>
      <c r="AE31" s="8"/>
      <c r="AF31" s="10"/>
      <c r="AG31" s="8"/>
      <c r="AH31" s="10"/>
    </row>
    <row r="32" spans="1:34" ht="12.75">
      <c r="A32" s="27"/>
      <c r="G32" s="26"/>
      <c r="K32" s="6"/>
      <c r="L32" s="10"/>
      <c r="M32" s="5"/>
      <c r="N32" s="1"/>
      <c r="O32" s="1"/>
      <c r="Q32" s="8"/>
      <c r="R32" s="10"/>
      <c r="T32" s="5"/>
      <c r="W32" s="8"/>
      <c r="X32" s="10"/>
      <c r="Y32" s="8"/>
      <c r="Z32" s="10"/>
      <c r="AB32" s="1"/>
      <c r="AE32" s="8"/>
      <c r="AF32" s="10"/>
      <c r="AG32" s="8"/>
      <c r="AH32" s="10"/>
    </row>
    <row r="33" spans="1:34" ht="12.75">
      <c r="A33" s="27"/>
      <c r="G33" s="26"/>
      <c r="K33" s="6"/>
      <c r="L33" s="10"/>
      <c r="M33" s="5"/>
      <c r="N33" s="1"/>
      <c r="O33" s="1"/>
      <c r="Q33" s="8"/>
      <c r="R33" s="10"/>
      <c r="T33" s="5"/>
      <c r="W33" s="8"/>
      <c r="X33" s="10"/>
      <c r="Y33" s="8"/>
      <c r="Z33" s="10"/>
      <c r="AB33" s="1"/>
      <c r="AE33" s="8"/>
      <c r="AF33" s="10"/>
      <c r="AG33" s="8"/>
      <c r="AH33" s="10"/>
    </row>
    <row r="34" spans="11:34" ht="12.75">
      <c r="K34" s="6"/>
      <c r="L34" s="10"/>
      <c r="M34" s="5"/>
      <c r="N34" s="1"/>
      <c r="O34" s="1"/>
      <c r="Q34" s="8"/>
      <c r="R34" s="10"/>
      <c r="T34" s="5"/>
      <c r="W34" s="8"/>
      <c r="X34" s="10"/>
      <c r="Y34" s="8"/>
      <c r="Z34" s="10"/>
      <c r="AB34" s="1"/>
      <c r="AE34" s="8"/>
      <c r="AF34" s="10"/>
      <c r="AG34" s="8"/>
      <c r="AH34" s="10"/>
    </row>
    <row r="35" spans="11:34" ht="12.75">
      <c r="K35" s="6"/>
      <c r="L35" s="10"/>
      <c r="M35" s="5"/>
      <c r="N35" s="1"/>
      <c r="O35" s="1"/>
      <c r="Q35" s="8"/>
      <c r="R35" s="10"/>
      <c r="T35" s="5"/>
      <c r="W35" s="8"/>
      <c r="X35" s="10"/>
      <c r="Y35" s="8"/>
      <c r="Z35" s="10"/>
      <c r="AB35" s="1"/>
      <c r="AE35" s="8"/>
      <c r="AF35" s="10"/>
      <c r="AG35" s="8"/>
      <c r="AH35" s="10"/>
    </row>
    <row r="36" spans="11:34" ht="12.75">
      <c r="K36" s="6"/>
      <c r="L36" s="10"/>
      <c r="M36" s="5"/>
      <c r="N36" s="1"/>
      <c r="O36" s="1"/>
      <c r="Q36" s="8"/>
      <c r="R36" s="10"/>
      <c r="T36" s="5"/>
      <c r="W36" s="8"/>
      <c r="X36" s="10"/>
      <c r="Y36" s="8"/>
      <c r="Z36" s="10"/>
      <c r="AB36" s="1"/>
      <c r="AE36" s="8"/>
      <c r="AF36" s="10"/>
      <c r="AG36" s="8"/>
      <c r="AH36" s="10"/>
    </row>
    <row r="37" spans="11:34" ht="12.75">
      <c r="K37" s="6"/>
      <c r="L37" s="10"/>
      <c r="M37" s="5"/>
      <c r="N37" s="1"/>
      <c r="O37" s="1"/>
      <c r="Q37" s="8"/>
      <c r="R37" s="10"/>
      <c r="T37" s="5"/>
      <c r="W37" s="8"/>
      <c r="X37" s="10"/>
      <c r="Y37" s="8"/>
      <c r="Z37" s="10"/>
      <c r="AB37" s="1"/>
      <c r="AE37" s="8"/>
      <c r="AF37" s="10"/>
      <c r="AG37" s="8"/>
      <c r="AH37" s="10"/>
    </row>
    <row r="38" spans="11:34" ht="12.75">
      <c r="K38" s="6"/>
      <c r="L38" s="10"/>
      <c r="M38" s="5"/>
      <c r="N38" s="1"/>
      <c r="O38" s="1"/>
      <c r="Q38" s="8"/>
      <c r="R38" s="10"/>
      <c r="T38" s="5"/>
      <c r="W38" s="8"/>
      <c r="X38" s="10"/>
      <c r="Y38" s="8"/>
      <c r="Z38" s="10"/>
      <c r="AB38" s="1"/>
      <c r="AE38" s="8"/>
      <c r="AF38" s="10"/>
      <c r="AG38" s="8"/>
      <c r="AH38" s="10"/>
    </row>
    <row r="39" spans="11:34" ht="12.75">
      <c r="K39" s="6"/>
      <c r="L39" s="10"/>
      <c r="M39" s="5"/>
      <c r="N39" s="1"/>
      <c r="O39" s="1"/>
      <c r="Q39" s="8"/>
      <c r="R39" s="10"/>
      <c r="T39" s="5"/>
      <c r="W39" s="8"/>
      <c r="X39" s="10"/>
      <c r="Y39" s="8"/>
      <c r="Z39" s="10"/>
      <c r="AB39" s="1"/>
      <c r="AE39" s="8"/>
      <c r="AF39" s="10"/>
      <c r="AG39" s="8"/>
      <c r="AH39" s="10"/>
    </row>
    <row r="40" spans="11:34" ht="12.75">
      <c r="K40" s="6"/>
      <c r="L40" s="10"/>
      <c r="M40" s="5"/>
      <c r="N40" s="1"/>
      <c r="O40" s="1"/>
      <c r="Q40" s="8"/>
      <c r="R40" s="10"/>
      <c r="T40" s="5"/>
      <c r="W40" s="8"/>
      <c r="X40" s="10"/>
      <c r="Y40" s="8"/>
      <c r="Z40" s="10"/>
      <c r="AB40" s="1"/>
      <c r="AE40" s="8"/>
      <c r="AF40" s="10"/>
      <c r="AG40" s="8"/>
      <c r="AH40" s="10"/>
    </row>
    <row r="41" spans="11:34" ht="12.75">
      <c r="K41" s="6"/>
      <c r="L41" s="10"/>
      <c r="M41" s="5"/>
      <c r="N41" s="1"/>
      <c r="O41" s="1"/>
      <c r="Q41" s="8"/>
      <c r="R41" s="10"/>
      <c r="T41" s="5"/>
      <c r="W41" s="8"/>
      <c r="X41" s="10"/>
      <c r="Y41" s="8"/>
      <c r="Z41" s="10"/>
      <c r="AB41" s="1"/>
      <c r="AE41" s="8"/>
      <c r="AF41" s="10"/>
      <c r="AG41" s="8"/>
      <c r="AH41" s="10"/>
    </row>
    <row r="42" spans="11:34" ht="12.75">
      <c r="K42" s="6"/>
      <c r="L42" s="10"/>
      <c r="M42" s="5"/>
      <c r="N42" s="1"/>
      <c r="O42" s="1"/>
      <c r="Q42" s="8"/>
      <c r="R42" s="10"/>
      <c r="T42" s="5"/>
      <c r="W42" s="8"/>
      <c r="X42" s="10"/>
      <c r="Y42" s="8"/>
      <c r="Z42" s="10"/>
      <c r="AB42" s="1"/>
      <c r="AE42" s="8"/>
      <c r="AF42" s="10"/>
      <c r="AG42" s="8"/>
      <c r="AH42" s="10"/>
    </row>
  </sheetData>
  <sheetProtection/>
  <mergeCells count="17">
    <mergeCell ref="V3:V4"/>
    <mergeCell ref="G3:G4"/>
    <mergeCell ref="N3:N4"/>
    <mergeCell ref="O3:T3"/>
    <mergeCell ref="U3:U4"/>
    <mergeCell ref="H3:H4"/>
    <mergeCell ref="I3:I4"/>
    <mergeCell ref="J3:J4"/>
    <mergeCell ref="K3:K4"/>
    <mergeCell ref="L3:L4"/>
    <mergeCell ref="M3:M4"/>
    <mergeCell ref="A3:A4"/>
    <mergeCell ref="B3:B4"/>
    <mergeCell ref="D3:D4"/>
    <mergeCell ref="E3:E4"/>
    <mergeCell ref="F3:F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6.25390625" style="0" customWidth="1"/>
    <col min="4" max="4" width="7.25390625" style="0" customWidth="1"/>
    <col min="5" max="5" width="25.75390625" style="0" customWidth="1"/>
    <col min="6" max="6" width="20.125" style="0" customWidth="1"/>
    <col min="7" max="7" width="21.375" style="0" customWidth="1"/>
    <col min="9" max="9" width="12.75390625" style="0" customWidth="1"/>
    <col min="10" max="10" width="14.00390625" style="0" customWidth="1"/>
    <col min="11" max="11" width="7.375" style="0" customWidth="1"/>
    <col min="12" max="12" width="8.25390625" style="0" customWidth="1"/>
    <col min="13" max="13" width="6.00390625" style="0" customWidth="1"/>
    <col min="14" max="14" width="6.375" style="0" customWidth="1"/>
    <col min="15" max="15" width="5.75390625" style="0" customWidth="1"/>
    <col min="16" max="16" width="2.875" style="0" customWidth="1"/>
    <col min="17" max="17" width="7.25390625" style="0" customWidth="1"/>
    <col min="18" max="18" width="8.125" style="0" customWidth="1"/>
    <col min="19" max="20" width="5.875" style="0" customWidth="1"/>
    <col min="21" max="21" width="6.75390625" style="0" customWidth="1"/>
    <col min="22" max="22" width="3.625" style="0" customWidth="1"/>
    <col min="23" max="23" width="6.75390625" style="0" customWidth="1"/>
    <col min="24" max="24" width="8.625" style="0" customWidth="1"/>
    <col min="27" max="27" width="11.375" style="0" customWidth="1"/>
    <col min="28" max="28" width="21.25390625" style="0" customWidth="1"/>
  </cols>
  <sheetData>
    <row r="1" spans="1:33" s="5" customFormat="1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2:26" s="5" customFormat="1" ht="21" thickBot="1">
      <c r="B2" s="5" t="s">
        <v>23</v>
      </c>
      <c r="C2" s="13"/>
      <c r="D2" s="2"/>
      <c r="E2" s="2"/>
      <c r="F2" s="2"/>
      <c r="G2" s="4"/>
      <c r="I2" s="6"/>
      <c r="J2" s="13"/>
      <c r="K2" s="2"/>
      <c r="L2" s="11"/>
      <c r="M2" s="11"/>
      <c r="N2" s="2"/>
      <c r="O2" s="2"/>
      <c r="P2" s="12"/>
      <c r="Q2" s="2"/>
      <c r="R2" s="2"/>
      <c r="S2" s="2"/>
      <c r="T2" s="2"/>
      <c r="U2" s="14"/>
      <c r="V2" s="10"/>
      <c r="W2" s="8"/>
      <c r="X2" s="10"/>
      <c r="Z2" s="1"/>
    </row>
    <row r="3" spans="1:28" s="5" customFormat="1" ht="12.75">
      <c r="A3" s="178" t="s">
        <v>18</v>
      </c>
      <c r="B3" s="180" t="s">
        <v>8</v>
      </c>
      <c r="C3" s="186" t="s">
        <v>25</v>
      </c>
      <c r="D3" s="180" t="s">
        <v>2</v>
      </c>
      <c r="E3" s="180" t="s">
        <v>3</v>
      </c>
      <c r="F3" s="180" t="s">
        <v>20</v>
      </c>
      <c r="G3" s="180" t="s">
        <v>10</v>
      </c>
      <c r="H3" s="180" t="s">
        <v>11</v>
      </c>
      <c r="I3" s="180" t="s">
        <v>7</v>
      </c>
      <c r="J3" s="180" t="s">
        <v>4</v>
      </c>
      <c r="K3" s="182" t="s">
        <v>1</v>
      </c>
      <c r="L3" s="184" t="s">
        <v>0</v>
      </c>
      <c r="M3" s="190" t="s">
        <v>54</v>
      </c>
      <c r="N3" s="190"/>
      <c r="O3" s="190"/>
      <c r="P3" s="190"/>
      <c r="Q3" s="190"/>
      <c r="R3" s="190"/>
      <c r="S3" s="190" t="s">
        <v>55</v>
      </c>
      <c r="T3" s="190"/>
      <c r="U3" s="190"/>
      <c r="V3" s="190"/>
      <c r="W3" s="190"/>
      <c r="X3" s="190"/>
      <c r="Y3" s="190" t="s">
        <v>56</v>
      </c>
      <c r="Z3" s="190"/>
      <c r="AA3" s="191" t="s">
        <v>9</v>
      </c>
      <c r="AB3" s="188" t="s">
        <v>46</v>
      </c>
    </row>
    <row r="4" spans="1:28" s="7" customFormat="1" ht="13.5" customHeight="1" thickBot="1">
      <c r="A4" s="179"/>
      <c r="B4" s="181"/>
      <c r="C4" s="187"/>
      <c r="D4" s="181"/>
      <c r="E4" s="181"/>
      <c r="F4" s="181"/>
      <c r="G4" s="181"/>
      <c r="H4" s="181"/>
      <c r="I4" s="181"/>
      <c r="J4" s="181"/>
      <c r="K4" s="183"/>
      <c r="L4" s="185"/>
      <c r="M4" s="15">
        <v>1</v>
      </c>
      <c r="N4" s="16">
        <v>2</v>
      </c>
      <c r="O4" s="16">
        <v>3</v>
      </c>
      <c r="P4" s="15">
        <v>4</v>
      </c>
      <c r="Q4" s="15" t="s">
        <v>6</v>
      </c>
      <c r="R4" s="17" t="s">
        <v>0</v>
      </c>
      <c r="S4" s="15">
        <v>1</v>
      </c>
      <c r="T4" s="15">
        <v>2</v>
      </c>
      <c r="U4" s="15">
        <v>3</v>
      </c>
      <c r="V4" s="15">
        <v>4</v>
      </c>
      <c r="W4" s="15" t="s">
        <v>6</v>
      </c>
      <c r="X4" s="17" t="s">
        <v>0</v>
      </c>
      <c r="Y4" s="15" t="s">
        <v>16</v>
      </c>
      <c r="Z4" s="17" t="s">
        <v>0</v>
      </c>
      <c r="AA4" s="192"/>
      <c r="AB4" s="189"/>
    </row>
    <row r="5" spans="1:28" s="41" customFormat="1" ht="12.75">
      <c r="A5" s="44"/>
      <c r="B5" s="45"/>
      <c r="C5" s="45"/>
      <c r="D5" s="45"/>
      <c r="E5" s="42" t="s">
        <v>45</v>
      </c>
      <c r="F5" s="45"/>
      <c r="G5" s="45"/>
      <c r="H5" s="45"/>
      <c r="I5" s="63"/>
      <c r="J5" s="45"/>
      <c r="K5" s="46"/>
      <c r="L5" s="64"/>
      <c r="M5" s="65"/>
      <c r="N5" s="66"/>
      <c r="O5" s="66"/>
      <c r="P5" s="45"/>
      <c r="Q5" s="42"/>
      <c r="R5" s="64"/>
      <c r="S5" s="65"/>
      <c r="T5" s="65"/>
      <c r="U5" s="66"/>
      <c r="V5" s="45"/>
      <c r="W5" s="42"/>
      <c r="X5" s="64">
        <f>W5*L5</f>
        <v>0</v>
      </c>
      <c r="Y5" s="42">
        <f>W5+Q5</f>
        <v>0</v>
      </c>
      <c r="Z5" s="64">
        <f>Y5*L5</f>
        <v>0</v>
      </c>
      <c r="AA5" s="47"/>
      <c r="AB5" s="32"/>
    </row>
    <row r="6" spans="1:28" s="41" customFormat="1" ht="12.75">
      <c r="A6" s="44">
        <v>12</v>
      </c>
      <c r="B6" s="159">
        <v>1</v>
      </c>
      <c r="C6" s="159" t="s">
        <v>28</v>
      </c>
      <c r="D6" s="84">
        <v>60</v>
      </c>
      <c r="E6" s="67" t="s">
        <v>265</v>
      </c>
      <c r="F6" s="92" t="s">
        <v>266</v>
      </c>
      <c r="G6" s="159" t="s">
        <v>30</v>
      </c>
      <c r="H6" s="159" t="s">
        <v>19</v>
      </c>
      <c r="I6" s="87">
        <v>29750</v>
      </c>
      <c r="J6" s="84" t="s">
        <v>93</v>
      </c>
      <c r="K6" s="46">
        <v>59.75</v>
      </c>
      <c r="L6" s="64">
        <v>0.8156</v>
      </c>
      <c r="M6" s="65">
        <v>25</v>
      </c>
      <c r="N6" s="65">
        <v>30</v>
      </c>
      <c r="O6" s="67">
        <v>32.5</v>
      </c>
      <c r="P6" s="159"/>
      <c r="Q6" s="42">
        <v>32.5</v>
      </c>
      <c r="R6" s="64">
        <f>Q6*L6</f>
        <v>26.507</v>
      </c>
      <c r="S6" s="65">
        <v>25</v>
      </c>
      <c r="T6" s="65">
        <v>27.5</v>
      </c>
      <c r="U6" s="65">
        <v>30</v>
      </c>
      <c r="V6" s="159"/>
      <c r="W6" s="42">
        <v>27.5</v>
      </c>
      <c r="X6" s="64">
        <f>W6*L6</f>
        <v>22.429</v>
      </c>
      <c r="Y6" s="42">
        <f>W6+Q6</f>
        <v>60</v>
      </c>
      <c r="Z6" s="64">
        <f>Y6*L6</f>
        <v>48.936</v>
      </c>
      <c r="AA6" s="158"/>
      <c r="AB6" s="83" t="s">
        <v>267</v>
      </c>
    </row>
    <row r="7" spans="1:28" s="41" customFormat="1" ht="12.75">
      <c r="A7" s="44"/>
      <c r="B7" s="169"/>
      <c r="C7" s="169" t="s">
        <v>28</v>
      </c>
      <c r="D7" s="83"/>
      <c r="E7" s="42" t="s">
        <v>47</v>
      </c>
      <c r="F7" s="109"/>
      <c r="G7" s="169"/>
      <c r="H7" s="169"/>
      <c r="I7" s="110"/>
      <c r="J7" s="157"/>
      <c r="K7" s="46"/>
      <c r="L7" s="64"/>
      <c r="M7" s="65"/>
      <c r="N7" s="70"/>
      <c r="O7" s="70"/>
      <c r="P7" s="169"/>
      <c r="Q7" s="42"/>
      <c r="R7" s="64"/>
      <c r="S7" s="65"/>
      <c r="T7" s="70"/>
      <c r="U7" s="65"/>
      <c r="V7" s="169"/>
      <c r="W7" s="42"/>
      <c r="X7" s="64"/>
      <c r="Y7" s="42"/>
      <c r="Z7" s="64"/>
      <c r="AA7" s="168"/>
      <c r="AB7" s="169"/>
    </row>
    <row r="8" spans="1:28" s="41" customFormat="1" ht="12.75">
      <c r="A8" s="44">
        <v>12</v>
      </c>
      <c r="B8" s="169">
        <v>1</v>
      </c>
      <c r="C8" s="169" t="s">
        <v>28</v>
      </c>
      <c r="D8" s="120">
        <v>82.5</v>
      </c>
      <c r="E8" s="120" t="s">
        <v>274</v>
      </c>
      <c r="F8" s="164" t="s">
        <v>275</v>
      </c>
      <c r="G8" s="169" t="s">
        <v>50</v>
      </c>
      <c r="H8" s="169" t="s">
        <v>19</v>
      </c>
      <c r="I8" s="121">
        <v>31307</v>
      </c>
      <c r="J8" s="84" t="s">
        <v>107</v>
      </c>
      <c r="K8" s="46">
        <v>81.3</v>
      </c>
      <c r="L8" s="64">
        <v>0.6257</v>
      </c>
      <c r="M8" s="65">
        <v>65</v>
      </c>
      <c r="N8" s="65">
        <v>70</v>
      </c>
      <c r="O8" s="70">
        <v>75</v>
      </c>
      <c r="P8" s="169"/>
      <c r="Q8" s="42">
        <v>70</v>
      </c>
      <c r="R8" s="64">
        <f aca="true" t="shared" si="0" ref="R8:R20">Q8*L8</f>
        <v>43.799</v>
      </c>
      <c r="S8" s="65">
        <v>50</v>
      </c>
      <c r="T8" s="65">
        <v>55</v>
      </c>
      <c r="U8" s="65">
        <v>57.5</v>
      </c>
      <c r="V8" s="169"/>
      <c r="W8" s="42">
        <v>57.5</v>
      </c>
      <c r="X8" s="64">
        <f aca="true" t="shared" si="1" ref="X8:X20">W8*L8</f>
        <v>35.97775</v>
      </c>
      <c r="Y8" s="42">
        <f>W8+Q8</f>
        <v>127.5</v>
      </c>
      <c r="Z8" s="64">
        <f>Y8*L8</f>
        <v>79.77675</v>
      </c>
      <c r="AA8" s="168"/>
      <c r="AB8" s="169" t="s">
        <v>299</v>
      </c>
    </row>
    <row r="9" spans="1:28" s="41" customFormat="1" ht="12.75">
      <c r="A9" s="44">
        <v>12</v>
      </c>
      <c r="B9" s="169">
        <v>1</v>
      </c>
      <c r="C9" s="169" t="s">
        <v>28</v>
      </c>
      <c r="D9" s="120">
        <v>90</v>
      </c>
      <c r="E9" s="120" t="s">
        <v>300</v>
      </c>
      <c r="F9" s="120" t="s">
        <v>70</v>
      </c>
      <c r="G9" s="169" t="s">
        <v>24</v>
      </c>
      <c r="H9" s="169" t="s">
        <v>19</v>
      </c>
      <c r="I9" s="121">
        <v>33783</v>
      </c>
      <c r="J9" s="84" t="s">
        <v>107</v>
      </c>
      <c r="K9" s="46">
        <v>86.6</v>
      </c>
      <c r="L9" s="64">
        <v>0.5995</v>
      </c>
      <c r="M9" s="65">
        <v>80</v>
      </c>
      <c r="N9" s="65">
        <v>85</v>
      </c>
      <c r="O9" s="70">
        <v>90</v>
      </c>
      <c r="P9" s="169"/>
      <c r="Q9" s="42">
        <v>85</v>
      </c>
      <c r="R9" s="64">
        <f>Q9*L9</f>
        <v>50.9575</v>
      </c>
      <c r="S9" s="65">
        <v>50</v>
      </c>
      <c r="T9" s="65">
        <v>60</v>
      </c>
      <c r="U9" s="70">
        <v>65</v>
      </c>
      <c r="V9" s="169"/>
      <c r="W9" s="42">
        <v>60</v>
      </c>
      <c r="X9" s="64">
        <f t="shared" si="1"/>
        <v>35.97</v>
      </c>
      <c r="Y9" s="42">
        <f>W9+Q9</f>
        <v>145</v>
      </c>
      <c r="Z9" s="64">
        <f>Y9*L9</f>
        <v>86.92750000000001</v>
      </c>
      <c r="AA9" s="168"/>
      <c r="AB9" s="169" t="s">
        <v>69</v>
      </c>
    </row>
    <row r="10" spans="1:28" s="41" customFormat="1" ht="12.75">
      <c r="A10" s="44">
        <v>12</v>
      </c>
      <c r="B10" s="169">
        <v>1</v>
      </c>
      <c r="C10" s="169" t="s">
        <v>28</v>
      </c>
      <c r="D10" s="120">
        <v>100</v>
      </c>
      <c r="E10" s="120" t="s">
        <v>301</v>
      </c>
      <c r="F10" s="120" t="s">
        <v>70</v>
      </c>
      <c r="G10" s="169" t="s">
        <v>24</v>
      </c>
      <c r="H10" s="169" t="s">
        <v>19</v>
      </c>
      <c r="I10" s="121">
        <v>30434</v>
      </c>
      <c r="J10" s="84" t="s">
        <v>107</v>
      </c>
      <c r="K10" s="46">
        <v>95</v>
      </c>
      <c r="L10" s="64">
        <v>0.5678</v>
      </c>
      <c r="M10" s="65">
        <v>77.5</v>
      </c>
      <c r="N10" s="70">
        <v>82.5</v>
      </c>
      <c r="O10" s="67">
        <v>82.5</v>
      </c>
      <c r="P10" s="169"/>
      <c r="Q10" s="42">
        <v>82.5</v>
      </c>
      <c r="R10" s="64">
        <f t="shared" si="0"/>
        <v>46.8435</v>
      </c>
      <c r="S10" s="65">
        <v>62.5</v>
      </c>
      <c r="T10" s="70">
        <v>65</v>
      </c>
      <c r="U10" s="65"/>
      <c r="V10" s="169"/>
      <c r="W10" s="42">
        <v>62.5</v>
      </c>
      <c r="X10" s="64">
        <f t="shared" si="1"/>
        <v>35.4875</v>
      </c>
      <c r="Y10" s="42">
        <f>W10+Q10</f>
        <v>145</v>
      </c>
      <c r="Z10" s="64">
        <f>Y10*L10</f>
        <v>82.33099999999999</v>
      </c>
      <c r="AA10" s="168"/>
      <c r="AB10" s="169" t="s">
        <v>69</v>
      </c>
    </row>
    <row r="11" spans="1:28" s="41" customFormat="1" ht="12.75">
      <c r="A11" s="44"/>
      <c r="B11" s="169"/>
      <c r="C11" s="169"/>
      <c r="D11" s="200" t="s">
        <v>273</v>
      </c>
      <c r="E11" s="201"/>
      <c r="F11" s="202"/>
      <c r="G11" s="169"/>
      <c r="H11" s="169"/>
      <c r="I11" s="121"/>
      <c r="J11" s="120"/>
      <c r="K11" s="46"/>
      <c r="L11" s="64"/>
      <c r="M11" s="65"/>
      <c r="N11" s="65"/>
      <c r="O11" s="67"/>
      <c r="P11" s="169"/>
      <c r="Q11" s="42"/>
      <c r="R11" s="64"/>
      <c r="S11" s="65"/>
      <c r="T11" s="70"/>
      <c r="U11" s="65"/>
      <c r="V11" s="169"/>
      <c r="W11" s="42"/>
      <c r="X11" s="64"/>
      <c r="Y11" s="42"/>
      <c r="Z11" s="64"/>
      <c r="AA11" s="168"/>
      <c r="AB11" s="83"/>
    </row>
    <row r="12" spans="1:28" s="41" customFormat="1" ht="12.75">
      <c r="A12" s="44">
        <v>12</v>
      </c>
      <c r="B12" s="169">
        <v>1</v>
      </c>
      <c r="C12" s="169" t="s">
        <v>28</v>
      </c>
      <c r="D12" s="120">
        <v>90</v>
      </c>
      <c r="E12" s="120" t="s">
        <v>300</v>
      </c>
      <c r="F12" s="120" t="s">
        <v>70</v>
      </c>
      <c r="G12" s="169" t="s">
        <v>24</v>
      </c>
      <c r="H12" s="169" t="s">
        <v>19</v>
      </c>
      <c r="I12" s="121">
        <v>33783</v>
      </c>
      <c r="J12" s="84" t="s">
        <v>107</v>
      </c>
      <c r="K12" s="46">
        <v>86.6</v>
      </c>
      <c r="L12" s="64">
        <v>0.5995</v>
      </c>
      <c r="M12" s="65"/>
      <c r="N12" s="65"/>
      <c r="O12" s="67"/>
      <c r="P12" s="169"/>
      <c r="Q12" s="42"/>
      <c r="R12" s="64">
        <f t="shared" si="0"/>
        <v>0</v>
      </c>
      <c r="S12" s="65">
        <v>50</v>
      </c>
      <c r="T12" s="65">
        <v>60</v>
      </c>
      <c r="U12" s="70">
        <v>65</v>
      </c>
      <c r="V12" s="169"/>
      <c r="W12" s="42">
        <v>60</v>
      </c>
      <c r="X12" s="64">
        <f>W12*L12</f>
        <v>35.97</v>
      </c>
      <c r="Y12" s="42">
        <f>W12+Q12</f>
        <v>60</v>
      </c>
      <c r="Z12" s="64">
        <f>Y12*L12</f>
        <v>35.97</v>
      </c>
      <c r="AA12" s="168"/>
      <c r="AB12" s="169" t="s">
        <v>69</v>
      </c>
    </row>
    <row r="13" spans="1:28" s="41" customFormat="1" ht="12.75">
      <c r="A13" s="44"/>
      <c r="B13" s="169"/>
      <c r="C13" s="169"/>
      <c r="D13" s="120"/>
      <c r="E13" s="42" t="s">
        <v>270</v>
      </c>
      <c r="F13" s="120"/>
      <c r="G13" s="169"/>
      <c r="H13" s="169"/>
      <c r="I13" s="121"/>
      <c r="J13" s="120"/>
      <c r="K13" s="46"/>
      <c r="L13" s="64"/>
      <c r="M13" s="65"/>
      <c r="N13" s="65"/>
      <c r="O13" s="67"/>
      <c r="P13" s="169"/>
      <c r="Q13" s="42"/>
      <c r="R13" s="64"/>
      <c r="S13" s="65"/>
      <c r="T13" s="70"/>
      <c r="U13" s="65"/>
      <c r="V13" s="169"/>
      <c r="W13" s="42"/>
      <c r="X13" s="64"/>
      <c r="Y13" s="42"/>
      <c r="Z13" s="64"/>
      <c r="AA13" s="168"/>
      <c r="AB13" s="83"/>
    </row>
    <row r="14" spans="1:28" s="41" customFormat="1" ht="12.75">
      <c r="A14" s="44">
        <v>12</v>
      </c>
      <c r="B14" s="169">
        <v>1</v>
      </c>
      <c r="C14" s="169" t="s">
        <v>28</v>
      </c>
      <c r="D14" s="111">
        <v>67.5</v>
      </c>
      <c r="E14" s="111" t="s">
        <v>268</v>
      </c>
      <c r="F14" s="111" t="s">
        <v>269</v>
      </c>
      <c r="G14" s="169" t="s">
        <v>24</v>
      </c>
      <c r="H14" s="169" t="s">
        <v>19</v>
      </c>
      <c r="I14" s="112">
        <v>35451</v>
      </c>
      <c r="J14" s="111" t="s">
        <v>131</v>
      </c>
      <c r="K14" s="46"/>
      <c r="L14" s="64"/>
      <c r="M14" s="65"/>
      <c r="N14" s="65"/>
      <c r="O14" s="67"/>
      <c r="P14" s="169"/>
      <c r="Q14" s="42"/>
      <c r="R14" s="64">
        <f t="shared" si="0"/>
        <v>0</v>
      </c>
      <c r="S14" s="65">
        <v>42.5</v>
      </c>
      <c r="T14" s="65">
        <v>47.5</v>
      </c>
      <c r="U14" s="70">
        <v>52.5</v>
      </c>
      <c r="V14" s="169"/>
      <c r="W14" s="42">
        <v>47.5</v>
      </c>
      <c r="X14" s="64">
        <f t="shared" si="1"/>
        <v>0</v>
      </c>
      <c r="Y14" s="42">
        <f>W14+Q14</f>
        <v>47.5</v>
      </c>
      <c r="Z14" s="64">
        <f>Y14*L14</f>
        <v>0</v>
      </c>
      <c r="AA14" s="168"/>
      <c r="AB14" s="169" t="s">
        <v>69</v>
      </c>
    </row>
    <row r="15" spans="1:28" s="41" customFormat="1" ht="12.75">
      <c r="A15" s="44"/>
      <c r="B15" s="169"/>
      <c r="C15" s="169"/>
      <c r="D15" s="111"/>
      <c r="E15" s="42" t="s">
        <v>271</v>
      </c>
      <c r="F15" s="111"/>
      <c r="G15" s="169"/>
      <c r="H15" s="169"/>
      <c r="I15" s="112"/>
      <c r="J15" s="111"/>
      <c r="K15" s="46"/>
      <c r="L15" s="64"/>
      <c r="M15" s="65"/>
      <c r="N15" s="65"/>
      <c r="O15" s="67"/>
      <c r="P15" s="169"/>
      <c r="Q15" s="42"/>
      <c r="R15" s="64"/>
      <c r="S15" s="65"/>
      <c r="T15" s="70"/>
      <c r="U15" s="65"/>
      <c r="V15" s="169"/>
      <c r="W15" s="42"/>
      <c r="X15" s="64"/>
      <c r="Y15" s="42"/>
      <c r="Z15" s="64"/>
      <c r="AA15" s="168"/>
      <c r="AB15" s="83"/>
    </row>
    <row r="16" spans="1:28" s="41" customFormat="1" ht="12.75">
      <c r="A16" s="44">
        <v>12</v>
      </c>
      <c r="B16" s="169">
        <v>1</v>
      </c>
      <c r="C16" s="169" t="s">
        <v>31</v>
      </c>
      <c r="D16" s="67">
        <v>56</v>
      </c>
      <c r="E16" s="89" t="s">
        <v>154</v>
      </c>
      <c r="F16" s="82" t="s">
        <v>156</v>
      </c>
      <c r="G16" s="169" t="s">
        <v>24</v>
      </c>
      <c r="H16" s="169" t="s">
        <v>19</v>
      </c>
      <c r="I16" s="112">
        <v>38069</v>
      </c>
      <c r="J16" s="91" t="s">
        <v>155</v>
      </c>
      <c r="K16" s="46">
        <v>55.15</v>
      </c>
      <c r="L16" s="64">
        <v>0.8606</v>
      </c>
      <c r="M16" s="65">
        <v>25</v>
      </c>
      <c r="N16" s="65">
        <v>27.5</v>
      </c>
      <c r="O16" s="67">
        <v>30</v>
      </c>
      <c r="P16" s="169"/>
      <c r="Q16" s="42">
        <v>30</v>
      </c>
      <c r="R16" s="64">
        <f t="shared" si="0"/>
        <v>25.818</v>
      </c>
      <c r="S16" s="65"/>
      <c r="T16" s="70"/>
      <c r="U16" s="65"/>
      <c r="V16" s="169"/>
      <c r="W16" s="42"/>
      <c r="X16" s="64">
        <f t="shared" si="1"/>
        <v>0</v>
      </c>
      <c r="Y16" s="42">
        <f>W16+Q16</f>
        <v>30</v>
      </c>
      <c r="Z16" s="64">
        <f>Y16*L16</f>
        <v>25.818</v>
      </c>
      <c r="AA16" s="168"/>
      <c r="AB16" s="169" t="s">
        <v>157</v>
      </c>
    </row>
    <row r="17" spans="1:28" s="41" customFormat="1" ht="12.75">
      <c r="A17" s="44"/>
      <c r="B17" s="169"/>
      <c r="C17" s="169"/>
      <c r="D17" s="111"/>
      <c r="E17" s="42" t="s">
        <v>272</v>
      </c>
      <c r="F17" s="111"/>
      <c r="G17" s="169"/>
      <c r="H17" s="169"/>
      <c r="I17" s="112"/>
      <c r="J17" s="111"/>
      <c r="K17" s="46"/>
      <c r="L17" s="64"/>
      <c r="M17" s="65"/>
      <c r="N17" s="65"/>
      <c r="O17" s="67"/>
      <c r="P17" s="169"/>
      <c r="Q17" s="42"/>
      <c r="R17" s="64"/>
      <c r="S17" s="65"/>
      <c r="T17" s="70"/>
      <c r="U17" s="65"/>
      <c r="V17" s="169"/>
      <c r="W17" s="42"/>
      <c r="X17" s="64"/>
      <c r="Y17" s="42"/>
      <c r="Z17" s="64"/>
      <c r="AA17" s="168"/>
      <c r="AB17" s="83"/>
    </row>
    <row r="18" spans="1:28" s="41" customFormat="1" ht="15" customHeight="1">
      <c r="A18" s="44">
        <v>12</v>
      </c>
      <c r="B18" s="169">
        <v>1</v>
      </c>
      <c r="C18" s="169" t="s">
        <v>31</v>
      </c>
      <c r="D18" s="84">
        <v>110</v>
      </c>
      <c r="E18" s="82" t="s">
        <v>260</v>
      </c>
      <c r="F18" s="84" t="s">
        <v>100</v>
      </c>
      <c r="G18" s="169" t="s">
        <v>24</v>
      </c>
      <c r="H18" s="169" t="s">
        <v>19</v>
      </c>
      <c r="I18" s="87">
        <v>32827</v>
      </c>
      <c r="J18" s="84" t="s">
        <v>107</v>
      </c>
      <c r="K18" s="46">
        <v>101.4</v>
      </c>
      <c r="L18" s="64">
        <v>0.5508</v>
      </c>
      <c r="M18" s="65">
        <v>100</v>
      </c>
      <c r="N18" s="65">
        <v>115</v>
      </c>
      <c r="O18" s="70">
        <v>127.5</v>
      </c>
      <c r="P18" s="169"/>
      <c r="Q18" s="42">
        <v>115</v>
      </c>
      <c r="R18" s="64">
        <f t="shared" si="0"/>
        <v>63.34199999999999</v>
      </c>
      <c r="S18" s="65"/>
      <c r="T18" s="65"/>
      <c r="U18" s="70"/>
      <c r="V18" s="169"/>
      <c r="W18" s="42"/>
      <c r="X18" s="64">
        <f t="shared" si="1"/>
        <v>0</v>
      </c>
      <c r="Y18" s="42">
        <f>W18+Q18</f>
        <v>115</v>
      </c>
      <c r="Z18" s="64">
        <f>Y18*L18</f>
        <v>63.34199999999999</v>
      </c>
      <c r="AA18" s="168"/>
      <c r="AB18" s="82" t="s">
        <v>260</v>
      </c>
    </row>
    <row r="19" spans="1:28" s="41" customFormat="1" ht="15" customHeight="1">
      <c r="A19" s="44"/>
      <c r="B19" s="169"/>
      <c r="C19" s="169"/>
      <c r="D19" s="84"/>
      <c r="E19" s="203" t="s">
        <v>276</v>
      </c>
      <c r="F19" s="204"/>
      <c r="G19" s="169"/>
      <c r="H19" s="169"/>
      <c r="I19" s="87"/>
      <c r="J19" s="84"/>
      <c r="K19" s="46"/>
      <c r="L19" s="64"/>
      <c r="M19" s="65"/>
      <c r="N19" s="70"/>
      <c r="O19" s="67"/>
      <c r="P19" s="169"/>
      <c r="Q19" s="42"/>
      <c r="R19" s="64"/>
      <c r="S19" s="65"/>
      <c r="T19" s="65"/>
      <c r="U19" s="70"/>
      <c r="V19" s="169"/>
      <c r="W19" s="42"/>
      <c r="X19" s="64"/>
      <c r="Y19" s="42"/>
      <c r="Z19" s="64"/>
      <c r="AA19" s="168"/>
      <c r="AB19" s="82"/>
    </row>
    <row r="20" spans="1:28" s="41" customFormat="1" ht="15" customHeight="1">
      <c r="A20" s="44">
        <v>12</v>
      </c>
      <c r="B20" s="169">
        <v>1</v>
      </c>
      <c r="C20" s="169" t="s">
        <v>31</v>
      </c>
      <c r="D20" s="84">
        <v>44</v>
      </c>
      <c r="E20" s="82" t="s">
        <v>158</v>
      </c>
      <c r="F20" s="82" t="s">
        <v>156</v>
      </c>
      <c r="G20" s="169" t="s">
        <v>24</v>
      </c>
      <c r="H20" s="169" t="s">
        <v>19</v>
      </c>
      <c r="I20" s="87">
        <v>39021</v>
      </c>
      <c r="J20" s="91" t="s">
        <v>138</v>
      </c>
      <c r="K20" s="46">
        <v>40.9</v>
      </c>
      <c r="L20" s="64">
        <v>1.2723</v>
      </c>
      <c r="M20" s="65"/>
      <c r="N20" s="70"/>
      <c r="O20" s="67"/>
      <c r="P20" s="169"/>
      <c r="Q20" s="42"/>
      <c r="R20" s="64">
        <f t="shared" si="0"/>
        <v>0</v>
      </c>
      <c r="S20" s="65">
        <v>12.5</v>
      </c>
      <c r="T20" s="65">
        <v>20</v>
      </c>
      <c r="U20" s="70">
        <v>22.5</v>
      </c>
      <c r="V20" s="169"/>
      <c r="W20" s="42">
        <v>20</v>
      </c>
      <c r="X20" s="64">
        <f t="shared" si="1"/>
        <v>25.445999999999998</v>
      </c>
      <c r="Y20" s="42">
        <f>W20+Q20</f>
        <v>20</v>
      </c>
      <c r="Z20" s="64">
        <f>Y20*L20</f>
        <v>25.445999999999998</v>
      </c>
      <c r="AA20" s="168"/>
      <c r="AB20" s="169" t="s">
        <v>157</v>
      </c>
    </row>
    <row r="21" ht="12.75">
      <c r="AD21" s="93"/>
    </row>
    <row r="22" spans="1:33" s="5" customFormat="1" ht="12.75">
      <c r="A22" s="27" t="s">
        <v>34</v>
      </c>
      <c r="F22" s="26" t="s">
        <v>48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 t="s">
        <v>35</v>
      </c>
      <c r="F23" s="26" t="s">
        <v>68</v>
      </c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 t="s">
        <v>36</v>
      </c>
      <c r="F24" s="26" t="s">
        <v>65</v>
      </c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 ht="12.75">
      <c r="A25" s="27" t="s">
        <v>38</v>
      </c>
      <c r="F25" s="26" t="s">
        <v>64</v>
      </c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 ht="12.75">
      <c r="A26" s="27" t="s">
        <v>37</v>
      </c>
      <c r="F26" s="26" t="s">
        <v>39</v>
      </c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 ht="12.75">
      <c r="A27" s="27" t="s">
        <v>66</v>
      </c>
      <c r="F27" s="26" t="s">
        <v>41</v>
      </c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 ht="12.75">
      <c r="A28" s="27" t="s">
        <v>67</v>
      </c>
      <c r="F28" s="26" t="s">
        <v>40</v>
      </c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 ht="12.75">
      <c r="A29" s="27"/>
      <c r="F29" s="26"/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 ht="12.75">
      <c r="A30" s="27"/>
      <c r="F30" s="26"/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 ht="12.75">
      <c r="A31" s="27"/>
      <c r="F31" s="26"/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 ht="12.75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 ht="12.75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0:33" s="5" customFormat="1" ht="12.75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0:33" s="5" customFormat="1" ht="12.75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0:33" s="5" customFormat="1" ht="12.75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0:33" s="5" customFormat="1" ht="12.75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</sheetData>
  <sheetProtection/>
  <mergeCells count="19">
    <mergeCell ref="AA3:AA4"/>
    <mergeCell ref="AB3:AB4"/>
    <mergeCell ref="L3:L4"/>
    <mergeCell ref="M3:R3"/>
    <mergeCell ref="S3:X3"/>
    <mergeCell ref="Y3:Z3"/>
    <mergeCell ref="D11:F11"/>
    <mergeCell ref="E19:F19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31.125" style="0" customWidth="1"/>
  </cols>
  <sheetData>
    <row r="1" spans="1:33" s="5" customFormat="1" ht="20.25">
      <c r="A1" s="18" t="s">
        <v>308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198" t="s">
        <v>18</v>
      </c>
      <c r="B3" s="180" t="s">
        <v>8</v>
      </c>
      <c r="C3" s="180" t="s">
        <v>2</v>
      </c>
      <c r="D3" s="180" t="s">
        <v>3</v>
      </c>
      <c r="E3" s="180" t="s">
        <v>20</v>
      </c>
      <c r="F3" s="180" t="s">
        <v>4</v>
      </c>
      <c r="G3" s="182" t="s">
        <v>57</v>
      </c>
      <c r="H3" s="190" t="s">
        <v>58</v>
      </c>
      <c r="I3" s="190"/>
      <c r="J3" s="196" t="s">
        <v>46</v>
      </c>
    </row>
    <row r="4" spans="1:10" s="7" customFormat="1" ht="12" thickBot="1">
      <c r="A4" s="199"/>
      <c r="B4" s="181"/>
      <c r="C4" s="181"/>
      <c r="D4" s="181"/>
      <c r="E4" s="181"/>
      <c r="F4" s="181"/>
      <c r="G4" s="183"/>
      <c r="H4" s="103" t="s">
        <v>59</v>
      </c>
      <c r="I4" s="103" t="s">
        <v>60</v>
      </c>
      <c r="J4" s="205"/>
    </row>
    <row r="5" spans="1:10" s="41" customFormat="1" ht="12.75">
      <c r="A5" s="44"/>
      <c r="B5" s="45"/>
      <c r="C5" s="45"/>
      <c r="D5" s="42" t="s">
        <v>61</v>
      </c>
      <c r="E5" s="45"/>
      <c r="F5" s="45"/>
      <c r="G5" s="46"/>
      <c r="H5" s="117"/>
      <c r="I5" s="117"/>
      <c r="J5" s="117"/>
    </row>
    <row r="6" spans="1:10" s="41" customFormat="1" ht="12.75">
      <c r="A6" s="44">
        <v>12</v>
      </c>
      <c r="B6" s="153">
        <v>1</v>
      </c>
      <c r="C6" s="67">
        <v>90</v>
      </c>
      <c r="D6" s="67" t="s">
        <v>305</v>
      </c>
      <c r="E6" s="91" t="s">
        <v>297</v>
      </c>
      <c r="F6" s="84" t="s">
        <v>93</v>
      </c>
      <c r="G6" s="46">
        <v>89.55</v>
      </c>
      <c r="H6" s="153">
        <v>90</v>
      </c>
      <c r="I6" s="153">
        <v>27</v>
      </c>
      <c r="J6" s="83" t="s">
        <v>69</v>
      </c>
    </row>
    <row r="7" spans="1:10" s="41" customFormat="1" ht="12.75">
      <c r="A7" s="44"/>
      <c r="B7" s="117"/>
      <c r="C7" s="67"/>
      <c r="D7" s="42" t="s">
        <v>313</v>
      </c>
      <c r="E7" s="85"/>
      <c r="F7" s="86"/>
      <c r="G7" s="46"/>
      <c r="H7" s="149"/>
      <c r="I7" s="149"/>
      <c r="J7" s="86"/>
    </row>
    <row r="8" spans="1:10" s="41" customFormat="1" ht="12" customHeight="1">
      <c r="A8" s="44">
        <v>12</v>
      </c>
      <c r="B8" s="154">
        <v>1</v>
      </c>
      <c r="C8" s="67">
        <v>44</v>
      </c>
      <c r="D8" s="67" t="s">
        <v>282</v>
      </c>
      <c r="E8" s="82" t="s">
        <v>94</v>
      </c>
      <c r="F8" s="91" t="s">
        <v>312</v>
      </c>
      <c r="G8" s="46">
        <v>36</v>
      </c>
      <c r="H8" s="163">
        <v>20</v>
      </c>
      <c r="I8" s="163">
        <v>128</v>
      </c>
      <c r="J8" s="163" t="s">
        <v>283</v>
      </c>
    </row>
    <row r="9" spans="1:10" s="41" customFormat="1" ht="12.75">
      <c r="A9" s="44">
        <v>5</v>
      </c>
      <c r="B9" s="155">
        <v>2</v>
      </c>
      <c r="C9" s="167">
        <v>44</v>
      </c>
      <c r="D9" s="67" t="s">
        <v>161</v>
      </c>
      <c r="E9" s="82" t="s">
        <v>156</v>
      </c>
      <c r="F9" s="91" t="s">
        <v>138</v>
      </c>
      <c r="G9" s="46">
        <v>39.5</v>
      </c>
      <c r="H9" s="163">
        <v>20</v>
      </c>
      <c r="I9" s="163">
        <v>89</v>
      </c>
      <c r="J9" s="163" t="s">
        <v>157</v>
      </c>
    </row>
    <row r="11" spans="1:33" s="5" customFormat="1" ht="12.75">
      <c r="A11" s="27" t="s">
        <v>34</v>
      </c>
      <c r="F11" s="26" t="s">
        <v>48</v>
      </c>
      <c r="J11" s="6"/>
      <c r="K11" s="10"/>
      <c r="M11" s="1"/>
      <c r="N11" s="1"/>
      <c r="P11" s="8"/>
      <c r="Q11" s="10"/>
      <c r="V11" s="8"/>
      <c r="W11" s="10"/>
      <c r="X11" s="8"/>
      <c r="Y11" s="10"/>
      <c r="AA11" s="1"/>
      <c r="AD11" s="8"/>
      <c r="AE11" s="10"/>
      <c r="AF11" s="8"/>
      <c r="AG11" s="10"/>
    </row>
    <row r="12" spans="1:33" s="5" customFormat="1" ht="12.75">
      <c r="A12" s="27" t="s">
        <v>35</v>
      </c>
      <c r="F12" s="26" t="s">
        <v>68</v>
      </c>
      <c r="J12" s="6"/>
      <c r="K12" s="10"/>
      <c r="M12" s="1"/>
      <c r="N12" s="1"/>
      <c r="P12" s="8"/>
      <c r="Q12" s="10"/>
      <c r="V12" s="8"/>
      <c r="W12" s="10"/>
      <c r="X12" s="8"/>
      <c r="Y12" s="10"/>
      <c r="AA12" s="1"/>
      <c r="AD12" s="8"/>
      <c r="AE12" s="10"/>
      <c r="AF12" s="8"/>
      <c r="AG12" s="10"/>
    </row>
    <row r="13" spans="1:33" s="5" customFormat="1" ht="12.75">
      <c r="A13" s="27" t="s">
        <v>36</v>
      </c>
      <c r="F13" s="26" t="s">
        <v>65</v>
      </c>
      <c r="J13" s="6"/>
      <c r="K13" s="10"/>
      <c r="M13" s="1"/>
      <c r="N13" s="1"/>
      <c r="P13" s="8"/>
      <c r="Q13" s="10"/>
      <c r="V13" s="8"/>
      <c r="W13" s="10"/>
      <c r="X13" s="8"/>
      <c r="Y13" s="10"/>
      <c r="AA13" s="1"/>
      <c r="AD13" s="8"/>
      <c r="AE13" s="10"/>
      <c r="AF13" s="8"/>
      <c r="AG13" s="10"/>
    </row>
    <row r="14" spans="1:33" s="5" customFormat="1" ht="12.75">
      <c r="A14" s="27" t="s">
        <v>38</v>
      </c>
      <c r="F14" s="26" t="s">
        <v>64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37</v>
      </c>
      <c r="F15" s="26" t="s">
        <v>39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66</v>
      </c>
      <c r="F16" s="26" t="s">
        <v>41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67</v>
      </c>
      <c r="F17" s="26" t="s">
        <v>40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/>
      <c r="F18" s="26"/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/>
      <c r="F19" s="26"/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0:33" s="5" customFormat="1" ht="12.75"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0:33" s="5" customFormat="1" ht="12.75"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</sheetData>
  <sheetProtection/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2019-04-10T14:15:33Z</dcterms:modified>
  <cp:category/>
  <cp:version/>
  <cp:contentType/>
  <cp:contentStatus/>
</cp:coreProperties>
</file>